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OZAKI-N240302\Desktop\"/>
    </mc:Choice>
  </mc:AlternateContent>
  <xr:revisionPtr revIDLastSave="0" documentId="13_ncr:1_{0A40BE11-8736-4470-856B-17AA31AA27A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Sheet1!$A$1:$F$52</definedName>
    <definedName name="_xlnm.Print_Area" localSheetId="2">Sheet2!$A$1:$D$43</definedName>
    <definedName name="_xlnm.Print_Area" localSheetId="1">Sheet3!$A$1:$J$108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" l="1"/>
  <c r="G60" i="3"/>
  <c r="G57" i="3"/>
  <c r="G22" i="3" l="1"/>
  <c r="G40" i="3"/>
  <c r="G41" i="3"/>
  <c r="G43" i="3"/>
  <c r="G48" i="3"/>
  <c r="G51" i="3"/>
  <c r="G52" i="3"/>
  <c r="G53" i="3"/>
  <c r="G54" i="3"/>
  <c r="G55" i="3"/>
  <c r="G13" i="3"/>
  <c r="G14" i="3"/>
  <c r="I14" i="3" s="1"/>
  <c r="G15" i="3"/>
  <c r="I15" i="3" s="1"/>
  <c r="G16" i="3"/>
  <c r="I16" i="3" s="1"/>
  <c r="G17" i="3"/>
  <c r="G18" i="3"/>
  <c r="I19" i="3"/>
  <c r="G23" i="3"/>
  <c r="G24" i="3"/>
  <c r="G25" i="3"/>
  <c r="G26" i="3"/>
  <c r="G27" i="3"/>
  <c r="G28" i="3"/>
  <c r="G29" i="3"/>
  <c r="G32" i="3"/>
  <c r="G33" i="3"/>
  <c r="G35" i="3"/>
  <c r="G36" i="3"/>
  <c r="G37" i="3"/>
  <c r="G38" i="3"/>
  <c r="G39" i="3"/>
  <c r="G62" i="3" l="1"/>
  <c r="E17" i="1"/>
  <c r="E25" i="1"/>
  <c r="E46" i="1" l="1"/>
  <c r="E51" i="1"/>
  <c r="E12" i="1"/>
  <c r="E8" i="1"/>
  <c r="D52" i="1"/>
</calcChain>
</file>

<file path=xl/sharedStrings.xml><?xml version="1.0" encoding="utf-8"?>
<sst xmlns="http://schemas.openxmlformats.org/spreadsheetml/2006/main" count="329" uniqueCount="227">
  <si>
    <t>項目</t>
    <rPh sb="0" eb="2">
      <t>コウモク</t>
    </rPh>
    <phoneticPr fontId="1"/>
  </si>
  <si>
    <t>予算</t>
    <rPh sb="0" eb="2">
      <t>ヨサン</t>
    </rPh>
    <phoneticPr fontId="1"/>
  </si>
  <si>
    <t>実行金額</t>
    <rPh sb="0" eb="2">
      <t>ジッコウ</t>
    </rPh>
    <rPh sb="2" eb="4">
      <t>キンガク</t>
    </rPh>
    <phoneticPr fontId="1"/>
  </si>
  <si>
    <t>合計</t>
    <rPh sb="0" eb="2">
      <t>ゴウケイ</t>
    </rPh>
    <phoneticPr fontId="1"/>
  </si>
  <si>
    <t>差額理由</t>
    <rPh sb="0" eb="2">
      <t>サガク</t>
    </rPh>
    <rPh sb="2" eb="4">
      <t>リユウ</t>
    </rPh>
    <phoneticPr fontId="1"/>
  </si>
  <si>
    <t>小計</t>
    <rPh sb="0" eb="2">
      <t>ショウケイ</t>
    </rPh>
    <phoneticPr fontId="1"/>
  </si>
  <si>
    <t>射的ブース</t>
    <rPh sb="0" eb="2">
      <t>シャテキ</t>
    </rPh>
    <phoneticPr fontId="1"/>
  </si>
  <si>
    <t>　射的景品</t>
    <rPh sb="1" eb="3">
      <t>シャテキ</t>
    </rPh>
    <rPh sb="3" eb="5">
      <t>ケイヒン</t>
    </rPh>
    <phoneticPr fontId="4"/>
  </si>
  <si>
    <t>餅撒き</t>
    <rPh sb="0" eb="1">
      <t>モチ</t>
    </rPh>
    <rPh sb="1" eb="2">
      <t>マ</t>
    </rPh>
    <phoneticPr fontId="4"/>
  </si>
  <si>
    <t>広告</t>
    <rPh sb="0" eb="2">
      <t>コウコク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</si>
  <si>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</si>
  <si>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　お餅　小玉　</t>
    <rPh sb="2" eb="3">
      <t>モチ</t>
    </rPh>
    <rPh sb="4" eb="5">
      <t>ショウ</t>
    </rPh>
    <rPh sb="5" eb="6">
      <t>タマ</t>
    </rPh>
    <phoneticPr fontId="4"/>
  </si>
  <si>
    <t>　お菓子（駄菓子）　</t>
    <rPh sb="2" eb="4">
      <t>カシ</t>
    </rPh>
    <rPh sb="5" eb="8">
      <t>ダガシ</t>
    </rPh>
    <phoneticPr fontId="4"/>
  </si>
  <si>
    <t>　餅撒き用ステージ</t>
    <rPh sb="1" eb="2">
      <t>モチ</t>
    </rPh>
    <rPh sb="2" eb="3">
      <t>マ</t>
    </rPh>
    <rPh sb="4" eb="5">
      <t>ヨウ</t>
    </rPh>
    <phoneticPr fontId="4"/>
  </si>
  <si>
    <t>　ステージ紅白幕</t>
    <rPh sb="5" eb="8">
      <t>コウハクマク</t>
    </rPh>
    <phoneticPr fontId="4"/>
  </si>
  <si>
    <t>　拡声器</t>
    <rPh sb="1" eb="4">
      <t>カクセイキ</t>
    </rPh>
    <phoneticPr fontId="4"/>
  </si>
  <si>
    <t>　のぼり</t>
    <phoneticPr fontId="4"/>
  </si>
  <si>
    <t>　テント6坪</t>
    <rPh sb="5" eb="6">
      <t>ツボ</t>
    </rPh>
    <phoneticPr fontId="4"/>
  </si>
  <si>
    <t>　テント3坪</t>
    <rPh sb="5" eb="6">
      <t>ツボ</t>
    </rPh>
    <phoneticPr fontId="4"/>
  </si>
  <si>
    <t>　スタンプ台</t>
    <rPh sb="5" eb="6">
      <t>ダイ</t>
    </rPh>
    <phoneticPr fontId="4"/>
  </si>
  <si>
    <t>　屋外テーブル、椅子</t>
    <rPh sb="1" eb="3">
      <t>オクガイ</t>
    </rPh>
    <rPh sb="8" eb="10">
      <t>イス</t>
    </rPh>
    <phoneticPr fontId="4"/>
  </si>
  <si>
    <t>　長机</t>
    <rPh sb="1" eb="2">
      <t>ナガ</t>
    </rPh>
    <rPh sb="2" eb="3">
      <t>ツクエ</t>
    </rPh>
    <phoneticPr fontId="4"/>
  </si>
  <si>
    <t>　テーブルクロス（布）ビニールクロス×2枚</t>
    <rPh sb="9" eb="10">
      <t>ヌノ</t>
    </rPh>
    <rPh sb="20" eb="21">
      <t>マイ</t>
    </rPh>
    <phoneticPr fontId="4"/>
  </si>
  <si>
    <t>　延長ドラムコード</t>
    <rPh sb="1" eb="3">
      <t>エンチョウ</t>
    </rPh>
    <phoneticPr fontId="4"/>
  </si>
  <si>
    <t>　設営・撤去人件費</t>
    <rPh sb="1" eb="3">
      <t>セツエイ</t>
    </rPh>
    <rPh sb="4" eb="6">
      <t>テッキョ</t>
    </rPh>
    <rPh sb="6" eb="9">
      <t>ジンケンヒ</t>
    </rPh>
    <phoneticPr fontId="4"/>
  </si>
  <si>
    <t>　車両諸経費</t>
    <rPh sb="1" eb="3">
      <t>シャリョウ</t>
    </rPh>
    <rPh sb="3" eb="6">
      <t>ショケイヒ</t>
    </rPh>
    <phoneticPr fontId="4"/>
  </si>
  <si>
    <t>　風船</t>
    <rPh sb="1" eb="3">
      <t>フウセン</t>
    </rPh>
    <phoneticPr fontId="1"/>
  </si>
  <si>
    <t>　風船ポンプ</t>
    <rPh sb="1" eb="3">
      <t>フウセン</t>
    </rPh>
    <phoneticPr fontId="1"/>
  </si>
  <si>
    <t>数量</t>
    <rPh sb="0" eb="2">
      <t>スウリョウ</t>
    </rPh>
    <phoneticPr fontId="1"/>
  </si>
  <si>
    <t>ヶ</t>
    <phoneticPr fontId="1"/>
  </si>
  <si>
    <t>式</t>
    <rPh sb="0" eb="1">
      <t>シキ</t>
    </rPh>
    <phoneticPr fontId="1"/>
  </si>
  <si>
    <t>式</t>
    <rPh sb="0" eb="1">
      <t>シキ</t>
    </rPh>
    <phoneticPr fontId="1"/>
  </si>
  <si>
    <t>ヶ</t>
    <phoneticPr fontId="1"/>
  </si>
  <si>
    <t>個</t>
    <rPh sb="0" eb="1">
      <t>コ</t>
    </rPh>
    <phoneticPr fontId="1"/>
  </si>
  <si>
    <t>本</t>
    <rPh sb="0" eb="1">
      <t>ホン</t>
    </rPh>
    <phoneticPr fontId="1"/>
  </si>
  <si>
    <t>　風船手持ち棒追加購入</t>
    <rPh sb="1" eb="3">
      <t>フウセン</t>
    </rPh>
    <rPh sb="3" eb="5">
      <t>テモ</t>
    </rPh>
    <rPh sb="6" eb="7">
      <t>ボウ</t>
    </rPh>
    <rPh sb="7" eb="9">
      <t>ツイカ</t>
    </rPh>
    <rPh sb="9" eb="11">
      <t>コウニュウ</t>
    </rPh>
    <phoneticPr fontId="1"/>
  </si>
  <si>
    <t>台</t>
    <rPh sb="0" eb="1">
      <t>ダイ</t>
    </rPh>
    <phoneticPr fontId="1"/>
  </si>
  <si>
    <t>基</t>
    <rPh sb="0" eb="1">
      <t>キ</t>
    </rPh>
    <phoneticPr fontId="1"/>
  </si>
  <si>
    <t>式</t>
    <rPh sb="0" eb="1">
      <t>シキ</t>
    </rPh>
    <phoneticPr fontId="1"/>
  </si>
  <si>
    <t>社長</t>
    <rPh sb="0" eb="2">
      <t>シャチョウ</t>
    </rPh>
    <phoneticPr fontId="1"/>
  </si>
  <si>
    <t>専務</t>
    <rPh sb="0" eb="2">
      <t>センム</t>
    </rPh>
    <phoneticPr fontId="1"/>
  </si>
  <si>
    <t>松浦副社長</t>
    <rPh sb="0" eb="2">
      <t>マツウラ</t>
    </rPh>
    <rPh sb="2" eb="5">
      <t>フクシャチョウ</t>
    </rPh>
    <phoneticPr fontId="1"/>
  </si>
  <si>
    <t>常務</t>
    <rPh sb="0" eb="2">
      <t>ジョウム</t>
    </rPh>
    <phoneticPr fontId="1"/>
  </si>
  <si>
    <t>小林</t>
    <rPh sb="0" eb="2">
      <t>コバヤシ</t>
    </rPh>
    <phoneticPr fontId="1"/>
  </si>
  <si>
    <t>片山</t>
    <rPh sb="0" eb="2">
      <t>カタヤマ</t>
    </rPh>
    <phoneticPr fontId="1"/>
  </si>
  <si>
    <t>青木</t>
    <rPh sb="0" eb="2">
      <t>アオキ</t>
    </rPh>
    <phoneticPr fontId="1"/>
  </si>
  <si>
    <t>欅田</t>
    <rPh sb="0" eb="2">
      <t>ケヤキダ</t>
    </rPh>
    <phoneticPr fontId="1"/>
  </si>
  <si>
    <t>半田</t>
    <rPh sb="0" eb="2">
      <t>ハンダ</t>
    </rPh>
    <phoneticPr fontId="1"/>
  </si>
  <si>
    <t>小田</t>
    <rPh sb="0" eb="2">
      <t>オダ</t>
    </rPh>
    <phoneticPr fontId="1"/>
  </si>
  <si>
    <t>望月</t>
    <rPh sb="0" eb="2">
      <t>モチヅキ</t>
    </rPh>
    <phoneticPr fontId="1"/>
  </si>
  <si>
    <t>平口</t>
    <rPh sb="0" eb="2">
      <t>ヒラグチ</t>
    </rPh>
    <phoneticPr fontId="1"/>
  </si>
  <si>
    <t>石田</t>
    <rPh sb="0" eb="2">
      <t>イシダ</t>
    </rPh>
    <phoneticPr fontId="1"/>
  </si>
  <si>
    <t>松浦</t>
    <rPh sb="0" eb="2">
      <t>マツウラ</t>
    </rPh>
    <phoneticPr fontId="1"/>
  </si>
  <si>
    <t>中西</t>
    <rPh sb="0" eb="2">
      <t>ナカニシ</t>
    </rPh>
    <phoneticPr fontId="1"/>
  </si>
  <si>
    <t>上倉</t>
    <rPh sb="0" eb="2">
      <t>アゲクラ</t>
    </rPh>
    <phoneticPr fontId="1"/>
  </si>
  <si>
    <t>林</t>
    <rPh sb="0" eb="1">
      <t>ハヤシ</t>
    </rPh>
    <phoneticPr fontId="1"/>
  </si>
  <si>
    <t>米田</t>
    <rPh sb="0" eb="2">
      <t>ヨネダ</t>
    </rPh>
    <phoneticPr fontId="1"/>
  </si>
  <si>
    <t>松井</t>
    <rPh sb="0" eb="2">
      <t>マツイ</t>
    </rPh>
    <phoneticPr fontId="1"/>
  </si>
  <si>
    <t>横尾</t>
    <rPh sb="0" eb="2">
      <t>ヨコオ</t>
    </rPh>
    <phoneticPr fontId="1"/>
  </si>
  <si>
    <t>イベントスタッフ</t>
    <phoneticPr fontId="1"/>
  </si>
  <si>
    <t>枚</t>
    <rPh sb="0" eb="1">
      <t>マイ</t>
    </rPh>
    <phoneticPr fontId="1"/>
  </si>
  <si>
    <t>セット</t>
    <phoneticPr fontId="1"/>
  </si>
  <si>
    <t>式</t>
    <rPh sb="0" eb="1">
      <t>シキ</t>
    </rPh>
    <phoneticPr fontId="1"/>
  </si>
  <si>
    <t>2024 秋　笑笑祭　イベント経費</t>
    <rPh sb="5" eb="6">
      <t>アキ</t>
    </rPh>
    <rPh sb="7" eb="8">
      <t>ワラ</t>
    </rPh>
    <rPh sb="8" eb="9">
      <t>ワラ</t>
    </rPh>
    <rPh sb="9" eb="10">
      <t>マツ</t>
    </rPh>
    <rPh sb="15" eb="17">
      <t>ケイヒ</t>
    </rPh>
    <phoneticPr fontId="1"/>
  </si>
  <si>
    <t>開催日：2024.11,16-17</t>
    <rPh sb="0" eb="3">
      <t>カイサイビ</t>
    </rPh>
    <phoneticPr fontId="1"/>
  </si>
  <si>
    <t>射的</t>
    <rPh sb="0" eb="2">
      <t>シャテキ</t>
    </rPh>
    <phoneticPr fontId="4"/>
  </si>
  <si>
    <t>丁</t>
    <rPh sb="0" eb="1">
      <t>チョウ</t>
    </rPh>
    <phoneticPr fontId="1"/>
  </si>
  <si>
    <t>コルク</t>
    <phoneticPr fontId="1"/>
  </si>
  <si>
    <t>在庫使用</t>
    <rPh sb="0" eb="2">
      <t>ザイコ</t>
    </rPh>
    <rPh sb="2" eb="4">
      <t>シヨウ</t>
    </rPh>
    <phoneticPr fontId="1"/>
  </si>
  <si>
    <t>輪投げブース</t>
    <rPh sb="0" eb="2">
      <t>ワナ</t>
    </rPh>
    <phoneticPr fontId="1"/>
  </si>
  <si>
    <t>景品</t>
    <rPh sb="0" eb="2">
      <t>ケイヒン</t>
    </rPh>
    <phoneticPr fontId="4"/>
  </si>
  <si>
    <t>輪投げセット　二日レンタル</t>
    <rPh sb="0" eb="2">
      <t>ワナ</t>
    </rPh>
    <rPh sb="7" eb="9">
      <t>フツカ</t>
    </rPh>
    <phoneticPr fontId="4"/>
  </si>
  <si>
    <t>2日間レンタル</t>
    <rPh sb="1" eb="2">
      <t>ヒ</t>
    </rPh>
    <rPh sb="2" eb="3">
      <t>アイダ</t>
    </rPh>
    <phoneticPr fontId="1"/>
  </si>
  <si>
    <t>ジャンボクラッカー</t>
    <phoneticPr fontId="1"/>
  </si>
  <si>
    <t>　 スタッフの服</t>
    <rPh sb="7" eb="8">
      <t>フク</t>
    </rPh>
    <phoneticPr fontId="4"/>
  </si>
  <si>
    <t>　ふわふわ遊具</t>
    <rPh sb="5" eb="7">
      <t>ユウグ</t>
    </rPh>
    <phoneticPr fontId="4"/>
  </si>
  <si>
    <t>　ふわふわ用のブルーシート</t>
    <rPh sb="5" eb="6">
      <t>ヨウ</t>
    </rPh>
    <phoneticPr fontId="1"/>
  </si>
  <si>
    <t>　タペストリー</t>
    <phoneticPr fontId="1"/>
  </si>
  <si>
    <t>ストライクアウトブース</t>
    <phoneticPr fontId="1"/>
  </si>
  <si>
    <t>ストライクアウトセット　二日レンタル</t>
    <rPh sb="12" eb="14">
      <t>フツカ</t>
    </rPh>
    <phoneticPr fontId="1"/>
  </si>
  <si>
    <t>式</t>
    <rPh sb="0" eb="1">
      <t>シキ</t>
    </rPh>
    <phoneticPr fontId="1"/>
  </si>
  <si>
    <t>　チラシ（印刷・折り込み）</t>
    <rPh sb="5" eb="7">
      <t>インサツ</t>
    </rPh>
    <rPh sb="8" eb="9">
      <t>オ</t>
    </rPh>
    <rPh sb="10" eb="11">
      <t>コ</t>
    </rPh>
    <phoneticPr fontId="4"/>
  </si>
  <si>
    <t>ポスティング配布</t>
    <rPh sb="6" eb="8">
      <t>ハイフ</t>
    </rPh>
    <phoneticPr fontId="1"/>
  </si>
  <si>
    <t>ポスティング用チラシ印刷費</t>
    <rPh sb="6" eb="7">
      <t>ヨウ</t>
    </rPh>
    <rPh sb="10" eb="12">
      <t>インサツ</t>
    </rPh>
    <rPh sb="12" eb="13">
      <t>ヒ</t>
    </rPh>
    <phoneticPr fontId="1"/>
  </si>
  <si>
    <t>17,000枚</t>
    <rPh sb="6" eb="7">
      <t>マイ</t>
    </rPh>
    <phoneticPr fontId="1"/>
  </si>
  <si>
    <t>13,000枚</t>
    <rPh sb="6" eb="7">
      <t>マイ</t>
    </rPh>
    <phoneticPr fontId="1"/>
  </si>
  <si>
    <t>ふわふわ用　発電機・ガソリン</t>
    <rPh sb="4" eb="5">
      <t>ヨウ</t>
    </rPh>
    <rPh sb="6" eb="9">
      <t>ハツデンキ</t>
    </rPh>
    <phoneticPr fontId="1"/>
  </si>
  <si>
    <t>上記ガソリン補充費</t>
    <rPh sb="0" eb="2">
      <t>ジョウキ</t>
    </rPh>
    <rPh sb="6" eb="8">
      <t>ホジュウ</t>
    </rPh>
    <rPh sb="8" eb="9">
      <t>ヒ</t>
    </rPh>
    <phoneticPr fontId="1"/>
  </si>
  <si>
    <t>用途</t>
    <rPh sb="0" eb="2">
      <t>ヨウト</t>
    </rPh>
    <phoneticPr fontId="1"/>
  </si>
  <si>
    <t>内容</t>
    <rPh sb="0" eb="2">
      <t>ナイヨウ</t>
    </rPh>
    <phoneticPr fontId="1"/>
  </si>
  <si>
    <t>詳細内容</t>
    <rPh sb="0" eb="2">
      <t>ショウサイ</t>
    </rPh>
    <rPh sb="2" eb="4">
      <t>ナイヨウ</t>
    </rPh>
    <phoneticPr fontId="1"/>
  </si>
  <si>
    <t>単価</t>
    <rPh sb="0" eb="2">
      <t>タンカ</t>
    </rPh>
    <phoneticPr fontId="1"/>
  </si>
  <si>
    <t>予実差</t>
    <rPh sb="0" eb="2">
      <t>ヨジツ</t>
    </rPh>
    <rPh sb="2" eb="3">
      <t>サ</t>
    </rPh>
    <phoneticPr fontId="1"/>
  </si>
  <si>
    <t>会場費</t>
    <rPh sb="0" eb="2">
      <t>カイジョウ</t>
    </rPh>
    <rPh sb="2" eb="3">
      <t>ヒ</t>
    </rPh>
    <phoneticPr fontId="1"/>
  </si>
  <si>
    <t>ポスティング</t>
    <phoneticPr fontId="1"/>
  </si>
  <si>
    <t>折込広告（製作・折込費）</t>
    <rPh sb="0" eb="2">
      <t>オリコミ</t>
    </rPh>
    <rPh sb="2" eb="4">
      <t>コウコク</t>
    </rPh>
    <rPh sb="5" eb="7">
      <t>セイサク</t>
    </rPh>
    <rPh sb="8" eb="10">
      <t>オリコミ</t>
    </rPh>
    <rPh sb="10" eb="11">
      <t>ヒ</t>
    </rPh>
    <phoneticPr fontId="1"/>
  </si>
  <si>
    <t>広告印刷費</t>
    <rPh sb="0" eb="2">
      <t>コウコク</t>
    </rPh>
    <rPh sb="2" eb="4">
      <t>インサツ</t>
    </rPh>
    <rPh sb="4" eb="5">
      <t>ヒ</t>
    </rPh>
    <phoneticPr fontId="1"/>
  </si>
  <si>
    <t>広告配布費</t>
    <rPh sb="0" eb="2">
      <t>コウコク</t>
    </rPh>
    <rPh sb="2" eb="4">
      <t>ハイフ</t>
    </rPh>
    <rPh sb="4" eb="5">
      <t>ヒ</t>
    </rPh>
    <phoneticPr fontId="1"/>
  </si>
  <si>
    <t>遊具レンタル費　２日間</t>
    <rPh sb="0" eb="2">
      <t>ユウグ</t>
    </rPh>
    <rPh sb="6" eb="7">
      <t>ヒ</t>
    </rPh>
    <rPh sb="9" eb="10">
      <t>ヒ</t>
    </rPh>
    <rPh sb="10" eb="11">
      <t>カン</t>
    </rPh>
    <phoneticPr fontId="1"/>
  </si>
  <si>
    <t>発電機・ガソリン</t>
    <rPh sb="0" eb="3">
      <t>ハツデンキ</t>
    </rPh>
    <phoneticPr fontId="1"/>
  </si>
  <si>
    <t>ガソリン補充費</t>
    <rPh sb="4" eb="6">
      <t>ホジュウ</t>
    </rPh>
    <rPh sb="6" eb="7">
      <t>ヒ</t>
    </rPh>
    <phoneticPr fontId="1"/>
  </si>
  <si>
    <t>のぼり</t>
    <phoneticPr fontId="1"/>
  </si>
  <si>
    <t>テント６坪</t>
    <rPh sb="4" eb="5">
      <t>ツボ</t>
    </rPh>
    <phoneticPr fontId="1"/>
  </si>
  <si>
    <t>テント３坪</t>
    <rPh sb="4" eb="5">
      <t>ツボ</t>
    </rPh>
    <phoneticPr fontId="1"/>
  </si>
  <si>
    <t>テント</t>
    <phoneticPr fontId="1"/>
  </si>
  <si>
    <t>のぼり</t>
    <phoneticPr fontId="4"/>
  </si>
  <si>
    <t>丸テーブル×１・椅子×４</t>
    <rPh sb="0" eb="1">
      <t>マル</t>
    </rPh>
    <rPh sb="8" eb="10">
      <t>イス</t>
    </rPh>
    <phoneticPr fontId="1"/>
  </si>
  <si>
    <t>風船　白・オレンジ</t>
    <rPh sb="0" eb="2">
      <t>フウセン</t>
    </rPh>
    <rPh sb="3" eb="4">
      <t>シロ</t>
    </rPh>
    <phoneticPr fontId="1"/>
  </si>
  <si>
    <t>ふわふわ遊具（レンタル）</t>
    <rPh sb="4" eb="6">
      <t>ユウグ</t>
    </rPh>
    <phoneticPr fontId="4"/>
  </si>
  <si>
    <t>設営費</t>
    <rPh sb="0" eb="2">
      <t>セツエイ</t>
    </rPh>
    <rPh sb="2" eb="3">
      <t>ヒ</t>
    </rPh>
    <phoneticPr fontId="4"/>
  </si>
  <si>
    <t>運営費</t>
    <rPh sb="0" eb="3">
      <t>ウンエイヒ</t>
    </rPh>
    <phoneticPr fontId="4"/>
  </si>
  <si>
    <t>餅まき</t>
    <rPh sb="0" eb="1">
      <t>モチ</t>
    </rPh>
    <phoneticPr fontId="4"/>
  </si>
  <si>
    <t>広告宣伝費</t>
    <rPh sb="0" eb="2">
      <t>コウコク</t>
    </rPh>
    <rPh sb="2" eb="5">
      <t>センデンヒ</t>
    </rPh>
    <phoneticPr fontId="1"/>
  </si>
  <si>
    <t>戸﨑・エクセルブース</t>
    <rPh sb="0" eb="2">
      <t>トサキ</t>
    </rPh>
    <phoneticPr fontId="4"/>
  </si>
  <si>
    <t>施工事例タペストリー</t>
    <rPh sb="0" eb="2">
      <t>セコウ</t>
    </rPh>
    <rPh sb="2" eb="4">
      <t>ジレイ</t>
    </rPh>
    <phoneticPr fontId="4"/>
  </si>
  <si>
    <t>射的ブース</t>
    <rPh sb="0" eb="2">
      <t>シャテキ</t>
    </rPh>
    <phoneticPr fontId="4"/>
  </si>
  <si>
    <t>コルク</t>
    <phoneticPr fontId="4"/>
  </si>
  <si>
    <t>景品（お菓子）</t>
    <rPh sb="0" eb="2">
      <t>ケイヒン</t>
    </rPh>
    <rPh sb="4" eb="6">
      <t>カシ</t>
    </rPh>
    <phoneticPr fontId="4"/>
  </si>
  <si>
    <t>スタッフ　ユニフォーム</t>
    <phoneticPr fontId="4"/>
  </si>
  <si>
    <t>警備員</t>
    <rPh sb="0" eb="3">
      <t>ケイビイン</t>
    </rPh>
    <phoneticPr fontId="4"/>
  </si>
  <si>
    <t>昼食</t>
    <rPh sb="0" eb="2">
      <t>チュウショク</t>
    </rPh>
    <phoneticPr fontId="4"/>
  </si>
  <si>
    <t>弁当</t>
    <rPh sb="0" eb="2">
      <t>ベントウ</t>
    </rPh>
    <phoneticPr fontId="4"/>
  </si>
  <si>
    <t>飲み物</t>
    <rPh sb="0" eb="1">
      <t>ノ</t>
    </rPh>
    <rPh sb="2" eb="3">
      <t>モノ</t>
    </rPh>
    <phoneticPr fontId="4"/>
  </si>
  <si>
    <t>数量</t>
    <rPh sb="0" eb="2">
      <t>スウリョウ</t>
    </rPh>
    <phoneticPr fontId="4"/>
  </si>
  <si>
    <t>予算金額</t>
    <rPh sb="0" eb="2">
      <t>ヨサン</t>
    </rPh>
    <rPh sb="2" eb="4">
      <t>キンガク</t>
    </rPh>
    <phoneticPr fontId="1"/>
  </si>
  <si>
    <t>枚</t>
    <rPh sb="0" eb="1">
      <t>マイ</t>
    </rPh>
    <phoneticPr fontId="4"/>
  </si>
  <si>
    <t>日</t>
    <rPh sb="0" eb="1">
      <t>ヒ</t>
    </rPh>
    <phoneticPr fontId="4"/>
  </si>
  <si>
    <t>式</t>
    <rPh sb="0" eb="1">
      <t>シキ</t>
    </rPh>
    <phoneticPr fontId="4"/>
  </si>
  <si>
    <t>ブルーシート</t>
    <phoneticPr fontId="1"/>
  </si>
  <si>
    <t>張</t>
    <rPh sb="0" eb="1">
      <t>ハ</t>
    </rPh>
    <phoneticPr fontId="4"/>
  </si>
  <si>
    <t>台</t>
    <rPh sb="0" eb="1">
      <t>ダイ</t>
    </rPh>
    <phoneticPr fontId="4"/>
  </si>
  <si>
    <t>セット</t>
    <phoneticPr fontId="4"/>
  </si>
  <si>
    <t>丁</t>
    <rPh sb="0" eb="1">
      <t>チョウ</t>
    </rPh>
    <phoneticPr fontId="4"/>
  </si>
  <si>
    <t>個</t>
    <rPh sb="0" eb="1">
      <t>コ</t>
    </rPh>
    <phoneticPr fontId="4"/>
  </si>
  <si>
    <t>本</t>
    <rPh sb="0" eb="1">
      <t>ホン</t>
    </rPh>
    <phoneticPr fontId="4"/>
  </si>
  <si>
    <t>合計</t>
    <rPh sb="0" eb="2">
      <t>ゴウケイ</t>
    </rPh>
    <phoneticPr fontId="4"/>
  </si>
  <si>
    <t>屋外テーブル、椅子</t>
    <rPh sb="0" eb="2">
      <t>オクガイ</t>
    </rPh>
    <rPh sb="7" eb="9">
      <t>イス</t>
    </rPh>
    <phoneticPr fontId="4"/>
  </si>
  <si>
    <t>長机</t>
    <rPh sb="0" eb="1">
      <t>ナガ</t>
    </rPh>
    <rPh sb="1" eb="2">
      <t>ツクエ</t>
    </rPh>
    <phoneticPr fontId="4"/>
  </si>
  <si>
    <t>延長ドラムコード</t>
    <rPh sb="0" eb="2">
      <t>エンチョウ</t>
    </rPh>
    <phoneticPr fontId="4"/>
  </si>
  <si>
    <t>風船</t>
    <rPh sb="0" eb="2">
      <t>フウセン</t>
    </rPh>
    <phoneticPr fontId="1"/>
  </si>
  <si>
    <t>テーブルクロス（布）ビニールクロス×2枚</t>
    <rPh sb="8" eb="9">
      <t>ヌノ</t>
    </rPh>
    <rPh sb="19" eb="20">
      <t>マイ</t>
    </rPh>
    <phoneticPr fontId="4"/>
  </si>
  <si>
    <t>風船ポンプ</t>
    <rPh sb="0" eb="2">
      <t>フウセン</t>
    </rPh>
    <phoneticPr fontId="1"/>
  </si>
  <si>
    <t>風船手持ち棒追加購入</t>
    <rPh sb="0" eb="2">
      <t>フウセン</t>
    </rPh>
    <rPh sb="2" eb="4">
      <t>テモ</t>
    </rPh>
    <rPh sb="5" eb="6">
      <t>ボウ</t>
    </rPh>
    <rPh sb="6" eb="8">
      <t>ツイカ</t>
    </rPh>
    <rPh sb="8" eb="10">
      <t>コウニュウ</t>
    </rPh>
    <phoneticPr fontId="1"/>
  </si>
  <si>
    <t>設営・撤去人件費</t>
    <rPh sb="0" eb="2">
      <t>セツエイ</t>
    </rPh>
    <rPh sb="3" eb="5">
      <t>テッキョ</t>
    </rPh>
    <rPh sb="5" eb="8">
      <t>ジンケンヒ</t>
    </rPh>
    <phoneticPr fontId="4"/>
  </si>
  <si>
    <t>車両諸経費</t>
    <rPh sb="0" eb="2">
      <t>シャリョウ</t>
    </rPh>
    <rPh sb="2" eb="5">
      <t>ショケイヒ</t>
    </rPh>
    <phoneticPr fontId="4"/>
  </si>
  <si>
    <t>お餅　小玉　</t>
    <rPh sb="1" eb="2">
      <t>モチ</t>
    </rPh>
    <rPh sb="3" eb="4">
      <t>ショウ</t>
    </rPh>
    <rPh sb="4" eb="5">
      <t>タマ</t>
    </rPh>
    <phoneticPr fontId="4"/>
  </si>
  <si>
    <t>お菓子（駄菓子）　</t>
    <rPh sb="1" eb="3">
      <t>カシ</t>
    </rPh>
    <rPh sb="4" eb="7">
      <t>ダガシ</t>
    </rPh>
    <phoneticPr fontId="4"/>
  </si>
  <si>
    <t>餅撒き用ステージ</t>
    <rPh sb="0" eb="1">
      <t>モチ</t>
    </rPh>
    <rPh sb="1" eb="2">
      <t>マ</t>
    </rPh>
    <rPh sb="3" eb="4">
      <t>ヨウ</t>
    </rPh>
    <phoneticPr fontId="4"/>
  </si>
  <si>
    <t>ステージ紅白幕</t>
    <rPh sb="4" eb="7">
      <t>コウハクマク</t>
    </rPh>
    <phoneticPr fontId="4"/>
  </si>
  <si>
    <t>拡声器</t>
    <rPh sb="0" eb="3">
      <t>カクセイキ</t>
    </rPh>
    <phoneticPr fontId="4"/>
  </si>
  <si>
    <t>参加</t>
    <rPh sb="0" eb="2">
      <t>サンカ</t>
    </rPh>
    <phoneticPr fontId="1"/>
  </si>
  <si>
    <t>参加</t>
    <rPh sb="0" eb="2">
      <t>サンカ</t>
    </rPh>
    <phoneticPr fontId="1"/>
  </si>
  <si>
    <t>部長</t>
    <rPh sb="0" eb="2">
      <t>ブチョウ</t>
    </rPh>
    <phoneticPr fontId="1"/>
  </si>
  <si>
    <t>田中</t>
    <rPh sb="0" eb="2">
      <t>タナカ</t>
    </rPh>
    <phoneticPr fontId="1"/>
  </si>
  <si>
    <t>桑原</t>
    <rPh sb="0" eb="2">
      <t>クワバラ</t>
    </rPh>
    <phoneticPr fontId="1"/>
  </si>
  <si>
    <t>桜井</t>
    <rPh sb="0" eb="2">
      <t>サクライ</t>
    </rPh>
    <phoneticPr fontId="1"/>
  </si>
  <si>
    <t>水野</t>
    <rPh sb="0" eb="2">
      <t>ミズノ</t>
    </rPh>
    <phoneticPr fontId="1"/>
  </si>
  <si>
    <t>小山</t>
    <rPh sb="0" eb="2">
      <t>コヤマ</t>
    </rPh>
    <phoneticPr fontId="1"/>
  </si>
  <si>
    <t>山内</t>
    <rPh sb="0" eb="2">
      <t>ヤマウチ</t>
    </rPh>
    <phoneticPr fontId="1"/>
  </si>
  <si>
    <t>大石</t>
    <rPh sb="0" eb="2">
      <t>オオイシ</t>
    </rPh>
    <phoneticPr fontId="1"/>
  </si>
  <si>
    <t>増田</t>
    <rPh sb="0" eb="2">
      <t>マスダ</t>
    </rPh>
    <phoneticPr fontId="1"/>
  </si>
  <si>
    <t>小泉</t>
    <rPh sb="0" eb="2">
      <t>コイズミ</t>
    </rPh>
    <phoneticPr fontId="1"/>
  </si>
  <si>
    <t>久保山</t>
    <rPh sb="0" eb="3">
      <t>クボヤマ</t>
    </rPh>
    <phoneticPr fontId="1"/>
  </si>
  <si>
    <t>中村</t>
    <rPh sb="0" eb="2">
      <t>ナカムラ</t>
    </rPh>
    <phoneticPr fontId="1"/>
  </si>
  <si>
    <t>薮田</t>
    <rPh sb="0" eb="2">
      <t>ヤブタ</t>
    </rPh>
    <phoneticPr fontId="1"/>
  </si>
  <si>
    <t>須賀</t>
    <rPh sb="0" eb="2">
      <t>スガ</t>
    </rPh>
    <phoneticPr fontId="1"/>
  </si>
  <si>
    <t>松島</t>
    <rPh sb="0" eb="2">
      <t>マツシマ</t>
    </rPh>
    <phoneticPr fontId="1"/>
  </si>
  <si>
    <t>戸﨑慶</t>
    <rPh sb="0" eb="2">
      <t>トサキ</t>
    </rPh>
    <rPh sb="2" eb="3">
      <t>ケイ</t>
    </rPh>
    <phoneticPr fontId="1"/>
  </si>
  <si>
    <t>江口</t>
    <rPh sb="0" eb="2">
      <t>エグチ</t>
    </rPh>
    <phoneticPr fontId="1"/>
  </si>
  <si>
    <t>北原</t>
    <rPh sb="0" eb="2">
      <t>キタハラ</t>
    </rPh>
    <phoneticPr fontId="1"/>
  </si>
  <si>
    <t>寺尾</t>
    <rPh sb="0" eb="2">
      <t>テラオ</t>
    </rPh>
    <phoneticPr fontId="1"/>
  </si>
  <si>
    <t>〇</t>
    <phoneticPr fontId="1"/>
  </si>
  <si>
    <t>大滝</t>
    <rPh sb="0" eb="2">
      <t>オオタキ</t>
    </rPh>
    <phoneticPr fontId="1"/>
  </si>
  <si>
    <t>雑貨</t>
    <rPh sb="0" eb="2">
      <t>ザッカ</t>
    </rPh>
    <phoneticPr fontId="4"/>
  </si>
  <si>
    <t>結束バンド・駐車場お礼</t>
    <rPh sb="0" eb="2">
      <t>ケッソク</t>
    </rPh>
    <rPh sb="6" eb="9">
      <t>チュウシャジョウ</t>
    </rPh>
    <rPh sb="10" eb="11">
      <t>レイ</t>
    </rPh>
    <phoneticPr fontId="4"/>
  </si>
  <si>
    <t>パイプ椅子・テント幕</t>
    <rPh sb="3" eb="5">
      <t>イス</t>
    </rPh>
    <rPh sb="9" eb="10">
      <t>マク</t>
    </rPh>
    <phoneticPr fontId="4"/>
  </si>
  <si>
    <t>2日間で400ヶちょうど良い数量</t>
    <rPh sb="1" eb="2">
      <t>ヒ</t>
    </rPh>
    <rPh sb="2" eb="3">
      <t>カン</t>
    </rPh>
    <rPh sb="12" eb="13">
      <t>ヨ</t>
    </rPh>
    <rPh sb="14" eb="16">
      <t>スウリョウ</t>
    </rPh>
    <phoneticPr fontId="4"/>
  </si>
  <si>
    <t>・ふわふわ遊具は滑り台の方が良い</t>
    <rPh sb="5" eb="7">
      <t>ユウグ</t>
    </rPh>
    <rPh sb="8" eb="9">
      <t>スベ</t>
    </rPh>
    <rPh sb="10" eb="11">
      <t>ダイ</t>
    </rPh>
    <rPh sb="12" eb="13">
      <t>ホウ</t>
    </rPh>
    <rPh sb="14" eb="15">
      <t>ヨ</t>
    </rPh>
    <phoneticPr fontId="16"/>
  </si>
  <si>
    <t>・餅まき時に駐車場が満車になり、パン購入のお客様が駐車できず帰ってしまった</t>
    <rPh sb="1" eb="2">
      <t>モチ</t>
    </rPh>
    <rPh sb="4" eb="5">
      <t>ジ</t>
    </rPh>
    <rPh sb="6" eb="9">
      <t>チュウシャジョウ</t>
    </rPh>
    <rPh sb="10" eb="12">
      <t>マンシャ</t>
    </rPh>
    <rPh sb="18" eb="20">
      <t>コウニュウ</t>
    </rPh>
    <rPh sb="22" eb="24">
      <t>キャクサマ</t>
    </rPh>
    <rPh sb="25" eb="27">
      <t>チュウシャ</t>
    </rPh>
    <rPh sb="30" eb="31">
      <t>カエ</t>
    </rPh>
    <phoneticPr fontId="16"/>
  </si>
  <si>
    <t>・パトン入口でスタンプラリーの説明をしていたが車の行き来がありスペース的に大変だった</t>
    <rPh sb="4" eb="6">
      <t>イリグチ</t>
    </rPh>
    <rPh sb="15" eb="17">
      <t>セツメイ</t>
    </rPh>
    <rPh sb="23" eb="24">
      <t>クルマ</t>
    </rPh>
    <rPh sb="25" eb="28">
      <t>イキキ</t>
    </rPh>
    <rPh sb="35" eb="36">
      <t>テキ</t>
    </rPh>
    <rPh sb="37" eb="39">
      <t>タイヘン</t>
    </rPh>
    <phoneticPr fontId="16"/>
  </si>
  <si>
    <t>・パンだけの購入で帰る方も多かった</t>
    <rPh sb="6" eb="8">
      <t>コウニュウ</t>
    </rPh>
    <rPh sb="9" eb="10">
      <t>カエ</t>
    </rPh>
    <rPh sb="11" eb="12">
      <t>カタ</t>
    </rPh>
    <rPh sb="13" eb="14">
      <t>オオ</t>
    </rPh>
    <phoneticPr fontId="16"/>
  </si>
  <si>
    <t>・餅まきの餅やお菓子が少なかった</t>
    <rPh sb="1" eb="2">
      <t>モチ</t>
    </rPh>
    <rPh sb="5" eb="6">
      <t>モチ</t>
    </rPh>
    <rPh sb="8" eb="10">
      <t>カシ</t>
    </rPh>
    <rPh sb="11" eb="12">
      <t>スク</t>
    </rPh>
    <phoneticPr fontId="16"/>
  </si>
  <si>
    <t>・モデルハウス案内をした方に次回アポが取れていない</t>
    <rPh sb="7" eb="9">
      <t>アンナイ</t>
    </rPh>
    <rPh sb="12" eb="13">
      <t>カタ</t>
    </rPh>
    <rPh sb="14" eb="16">
      <t>ジカイ</t>
    </rPh>
    <rPh sb="19" eb="20">
      <t>ト</t>
    </rPh>
    <phoneticPr fontId="16"/>
  </si>
  <si>
    <t>結果</t>
    <rPh sb="0" eb="2">
      <t>ケッカ</t>
    </rPh>
    <phoneticPr fontId="4"/>
  </si>
  <si>
    <t>2024.11.16-17　笑笑祭　</t>
    <rPh sb="14" eb="15">
      <t>ワラ</t>
    </rPh>
    <rPh sb="15" eb="16">
      <t>ワラ</t>
    </rPh>
    <rPh sb="16" eb="17">
      <t>マツ</t>
    </rPh>
    <phoneticPr fontId="4"/>
  </si>
  <si>
    <t>予算</t>
    <rPh sb="0" eb="2">
      <t>ヨサン</t>
    </rPh>
    <phoneticPr fontId="4"/>
  </si>
  <si>
    <t>改善・反省点</t>
    <rPh sb="0" eb="2">
      <t>カイゼン</t>
    </rPh>
    <rPh sb="3" eb="6">
      <t>ハンセイテン</t>
    </rPh>
    <phoneticPr fontId="4"/>
  </si>
  <si>
    <t>・滑り台の方が良かった</t>
    <rPh sb="1" eb="2">
      <t>スベ</t>
    </rPh>
    <rPh sb="3" eb="4">
      <t>ダイ</t>
    </rPh>
    <rPh sb="5" eb="6">
      <t>ホウ</t>
    </rPh>
    <rPh sb="7" eb="8">
      <t>ヨ</t>
    </rPh>
    <phoneticPr fontId="4"/>
  </si>
  <si>
    <t>・小さい子（親同伴）が遊べるスペースがあると良い</t>
    <rPh sb="1" eb="2">
      <t>チイ</t>
    </rPh>
    <rPh sb="4" eb="5">
      <t>コ</t>
    </rPh>
    <rPh sb="6" eb="7">
      <t>オヤ</t>
    </rPh>
    <rPh sb="7" eb="9">
      <t>ドウハン</t>
    </rPh>
    <rPh sb="11" eb="12">
      <t>アソ</t>
    </rPh>
    <rPh sb="22" eb="23">
      <t>ヨ</t>
    </rPh>
    <phoneticPr fontId="4"/>
  </si>
  <si>
    <t>・ガードマン</t>
    <phoneticPr fontId="4"/>
  </si>
  <si>
    <t>・駐車場が足りない</t>
    <rPh sb="1" eb="4">
      <t>チュウシャジョウ</t>
    </rPh>
    <rPh sb="5" eb="6">
      <t>タ</t>
    </rPh>
    <phoneticPr fontId="4"/>
  </si>
  <si>
    <t>・事故ないように誘導</t>
    <rPh sb="1" eb="3">
      <t>ジコ</t>
    </rPh>
    <rPh sb="8" eb="10">
      <t>ユウドウ</t>
    </rPh>
    <phoneticPr fontId="4"/>
  </si>
  <si>
    <t>・餅まきの数量不足</t>
    <rPh sb="1" eb="2">
      <t>モチ</t>
    </rPh>
    <rPh sb="5" eb="7">
      <t>スウリョウ</t>
    </rPh>
    <rPh sb="7" eb="9">
      <t>フソク</t>
    </rPh>
    <phoneticPr fontId="4"/>
  </si>
  <si>
    <t>・告知を１ケ月前からどうやるのか</t>
    <rPh sb="1" eb="3">
      <t>コクチ</t>
    </rPh>
    <rPh sb="6" eb="7">
      <t>ツキ</t>
    </rPh>
    <rPh sb="7" eb="8">
      <t>マエ</t>
    </rPh>
    <phoneticPr fontId="4"/>
  </si>
  <si>
    <t>　→ＳＮＳ</t>
    <phoneticPr fontId="4"/>
  </si>
  <si>
    <t>　→客層を考慮してアナログで告知　　バルーン　</t>
    <rPh sb="2" eb="4">
      <t>キャクソウ</t>
    </rPh>
    <rPh sb="5" eb="7">
      <t>コウリョ</t>
    </rPh>
    <rPh sb="14" eb="16">
      <t>コクチ</t>
    </rPh>
    <phoneticPr fontId="4"/>
  </si>
  <si>
    <t>　→グループ会社のお客様へのポイント付与　スマホで決済　　ペイペイが住宅可能か確認　還元できるもの</t>
    <rPh sb="6" eb="8">
      <t>カイシャ</t>
    </rPh>
    <rPh sb="10" eb="12">
      <t>キャクサマ</t>
    </rPh>
    <rPh sb="18" eb="20">
      <t>フヨ</t>
    </rPh>
    <rPh sb="25" eb="27">
      <t>ケッサイ</t>
    </rPh>
    <rPh sb="34" eb="36">
      <t>ジュウタク</t>
    </rPh>
    <rPh sb="36" eb="38">
      <t>カノウ</t>
    </rPh>
    <rPh sb="39" eb="41">
      <t>カクニン</t>
    </rPh>
    <rPh sb="42" eb="44">
      <t>カンゲン</t>
    </rPh>
    <phoneticPr fontId="4"/>
  </si>
  <si>
    <t>・次回　2025/11/15-16</t>
    <rPh sb="1" eb="3">
      <t>ジカイ</t>
    </rPh>
    <phoneticPr fontId="4"/>
  </si>
  <si>
    <t>・集客と安全性</t>
    <rPh sb="1" eb="3">
      <t>シュウキャク</t>
    </rPh>
    <rPh sb="4" eb="7">
      <t>アンゼンセイ</t>
    </rPh>
    <phoneticPr fontId="4"/>
  </si>
  <si>
    <t>・次につなげる</t>
    <rPh sb="1" eb="2">
      <t>ツギ</t>
    </rPh>
    <phoneticPr fontId="4"/>
  </si>
  <si>
    <t>・焼津に根付かせる</t>
    <rPh sb="1" eb="3">
      <t>ヤイヅ</t>
    </rPh>
    <rPh sb="4" eb="6">
      <t>ネヅ</t>
    </rPh>
    <phoneticPr fontId="4"/>
  </si>
  <si>
    <t>・住宅の見せ方</t>
    <rPh sb="1" eb="3">
      <t>ジュウタク</t>
    </rPh>
    <rPh sb="4" eb="5">
      <t>ミ</t>
    </rPh>
    <rPh sb="6" eb="7">
      <t>カタ</t>
    </rPh>
    <phoneticPr fontId="4"/>
  </si>
  <si>
    <t>・ダンス</t>
    <phoneticPr fontId="4"/>
  </si>
  <si>
    <t>・外部ブース検討</t>
    <rPh sb="1" eb="3">
      <t>ガイブ</t>
    </rPh>
    <rPh sb="6" eb="8">
      <t>ケントウ</t>
    </rPh>
    <phoneticPr fontId="4"/>
  </si>
  <si>
    <t>・エクセルの目標の明確化</t>
    <rPh sb="6" eb="8">
      <t>モクヒョウ</t>
    </rPh>
    <rPh sb="9" eb="12">
      <t>メイカクカ</t>
    </rPh>
    <phoneticPr fontId="4"/>
  </si>
  <si>
    <t>・どこから来たのか入口で聞く（街角アンケート　シール貼ってもらうように）</t>
    <rPh sb="5" eb="6">
      <t>キ</t>
    </rPh>
    <rPh sb="9" eb="11">
      <t>イリグチ</t>
    </rPh>
    <rPh sb="12" eb="13">
      <t>キ</t>
    </rPh>
    <rPh sb="15" eb="17">
      <t>マチカド</t>
    </rPh>
    <rPh sb="26" eb="27">
      <t>ハ</t>
    </rPh>
    <phoneticPr fontId="4"/>
  </si>
  <si>
    <t>・集客人数を倍にする</t>
    <rPh sb="1" eb="3">
      <t>シュウキャク</t>
    </rPh>
    <rPh sb="3" eb="5">
      <t>ニンズウ</t>
    </rPh>
    <rPh sb="6" eb="7">
      <t>バイ</t>
    </rPh>
    <phoneticPr fontId="4"/>
  </si>
  <si>
    <t>・4月に藤枝１０周年イベント</t>
    <rPh sb="2" eb="3">
      <t>ツキ</t>
    </rPh>
    <rPh sb="4" eb="6">
      <t>フジエダ</t>
    </rPh>
    <rPh sb="8" eb="10">
      <t>シュウネン</t>
    </rPh>
    <phoneticPr fontId="4"/>
  </si>
  <si>
    <t>・事前告知、ＳＮＳ</t>
    <rPh sb="1" eb="3">
      <t>ジゼン</t>
    </rPh>
    <rPh sb="3" eb="5">
      <t>コクチ</t>
    </rPh>
    <phoneticPr fontId="4"/>
  </si>
  <si>
    <t>・イベント時に配れる告知</t>
    <rPh sb="5" eb="6">
      <t>ジ</t>
    </rPh>
    <rPh sb="7" eb="8">
      <t>クバ</t>
    </rPh>
    <rPh sb="10" eb="12">
      <t>コクチ</t>
    </rPh>
    <phoneticPr fontId="4"/>
  </si>
  <si>
    <t>・藤枝市、順心高校とも連携</t>
    <rPh sb="1" eb="3">
      <t>フジエダ</t>
    </rPh>
    <rPh sb="3" eb="4">
      <t>シ</t>
    </rPh>
    <rPh sb="5" eb="7">
      <t>ジュンシン</t>
    </rPh>
    <rPh sb="7" eb="9">
      <t>コウコウ</t>
    </rPh>
    <rPh sb="11" eb="13">
      <t>レンケイ</t>
    </rPh>
    <phoneticPr fontId="4"/>
  </si>
  <si>
    <t>・4/19-20</t>
    <phoneticPr fontId="4"/>
  </si>
  <si>
    <t>・藤枝の土地（エクセル）</t>
    <rPh sb="1" eb="3">
      <t>フジエダ</t>
    </rPh>
    <rPh sb="4" eb="6">
      <t>トチ</t>
    </rPh>
    <phoneticPr fontId="4"/>
  </si>
  <si>
    <t>どぶ付け</t>
    <rPh sb="2" eb="3">
      <t>ツ</t>
    </rPh>
    <phoneticPr fontId="4"/>
  </si>
  <si>
    <t>飲み物ブース</t>
    <rPh sb="0" eb="1">
      <t>ノ</t>
    </rPh>
    <rPh sb="2" eb="3">
      <t>モノ</t>
    </rPh>
    <phoneticPr fontId="4"/>
  </si>
  <si>
    <t>エクセルブース</t>
    <phoneticPr fontId="4"/>
  </si>
  <si>
    <t>ブレスレット</t>
    <phoneticPr fontId="4"/>
  </si>
  <si>
    <t>戸﨑ブース</t>
    <rPh sb="0" eb="2">
      <t>トザキ</t>
    </rPh>
    <phoneticPr fontId="4"/>
  </si>
  <si>
    <t>上棟セット</t>
    <rPh sb="0" eb="2">
      <t>ジョウトウ</t>
    </rPh>
    <phoneticPr fontId="4"/>
  </si>
  <si>
    <t>射的用銃　二日レンタル（本格銃）</t>
    <rPh sb="0" eb="2">
      <t>シャテキ</t>
    </rPh>
    <rPh sb="2" eb="3">
      <t>ヨウ</t>
    </rPh>
    <rPh sb="3" eb="4">
      <t>ジュウ</t>
    </rPh>
    <rPh sb="5" eb="7">
      <t>ニニチ</t>
    </rPh>
    <rPh sb="12" eb="14">
      <t>ホンカク</t>
    </rPh>
    <rPh sb="14" eb="15">
      <t>ジュウ</t>
    </rPh>
    <phoneticPr fontId="4"/>
  </si>
  <si>
    <t>射的用銃　二日レンタル（簡易銃）</t>
    <rPh sb="0" eb="2">
      <t>シャテキ</t>
    </rPh>
    <rPh sb="2" eb="3">
      <t>ヨウ</t>
    </rPh>
    <rPh sb="3" eb="4">
      <t>ジュウ</t>
    </rPh>
    <rPh sb="5" eb="7">
      <t>ニニチ</t>
    </rPh>
    <rPh sb="12" eb="14">
      <t>カンイ</t>
    </rPh>
    <rPh sb="14" eb="15">
      <t>ジュウ</t>
    </rPh>
    <phoneticPr fontId="4"/>
  </si>
  <si>
    <t>各ブース長机（クロス込み）</t>
    <rPh sb="0" eb="1">
      <t>カク</t>
    </rPh>
    <rPh sb="4" eb="5">
      <t>ナガ</t>
    </rPh>
    <rPh sb="5" eb="6">
      <t>ツクエ</t>
    </rPh>
    <rPh sb="10" eb="11">
      <t>コ</t>
    </rPh>
    <phoneticPr fontId="1"/>
  </si>
  <si>
    <t>コスプレ衣装</t>
    <rPh sb="4" eb="6">
      <t>イショウ</t>
    </rPh>
    <phoneticPr fontId="4"/>
  </si>
  <si>
    <t>VIP　</t>
    <phoneticPr fontId="4"/>
  </si>
  <si>
    <t>谷藤</t>
    <rPh sb="0" eb="2">
      <t>タニフジ</t>
    </rPh>
    <phoneticPr fontId="1"/>
  </si>
  <si>
    <t>11/15（土）</t>
    <rPh sb="6" eb="7">
      <t>ド</t>
    </rPh>
    <phoneticPr fontId="1"/>
  </si>
  <si>
    <t>11/16（日）</t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</si>
</sst>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indexed="56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Yu Gothic"/>
      <family val="2"/>
      <scheme val="minor"/>
    </font>
    <font>
      <b/>
      <sz val="11"/>
      <color indexed="56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indexed="56"/>
      <name val="メイリオ"/>
      <family val="3"/>
      <charset val="128"/>
    </font>
    <font>
      <sz val="9"/>
      <color indexed="56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176" fontId="0" fillId="0" borderId="1" xfId="0" applyNumberFormat="1" applyBorder="1"/>
    <xf numFmtId="38" fontId="3" fillId="0" borderId="6" xfId="1" applyFont="1" applyBorder="1" applyAlignment="1"/>
    <xf numFmtId="0" fontId="0" fillId="0" borderId="7" xfId="0" applyBorder="1"/>
    <xf numFmtId="0" fontId="0" fillId="0" borderId="10" xfId="0" applyBorder="1"/>
    <xf numFmtId="0" fontId="0" fillId="0" borderId="8" xfId="0" applyBorder="1"/>
    <xf numFmtId="176" fontId="0" fillId="3" borderId="9" xfId="0" applyNumberFormat="1" applyFill="1" applyBorder="1"/>
    <xf numFmtId="0" fontId="7" fillId="4" borderId="12" xfId="0" applyFont="1" applyFill="1" applyBorder="1"/>
    <xf numFmtId="0" fontId="0" fillId="4" borderId="12" xfId="0" applyFill="1" applyBorder="1"/>
    <xf numFmtId="176" fontId="9" fillId="4" borderId="12" xfId="0" applyNumberFormat="1" applyFont="1" applyFill="1" applyBorder="1"/>
    <xf numFmtId="38" fontId="3" fillId="0" borderId="15" xfId="1" applyFont="1" applyBorder="1" applyAlignment="1"/>
    <xf numFmtId="0" fontId="0" fillId="0" borderId="14" xfId="0" applyBorder="1"/>
    <xf numFmtId="0" fontId="0" fillId="0" borderId="1" xfId="0" applyBorder="1"/>
    <xf numFmtId="0" fontId="0" fillId="0" borderId="2" xfId="0" applyBorder="1"/>
    <xf numFmtId="0" fontId="0" fillId="0" borderId="18" xfId="0" applyBorder="1"/>
    <xf numFmtId="38" fontId="3" fillId="0" borderId="6" xfId="1" applyFont="1" applyFill="1" applyBorder="1" applyAlignment="1"/>
    <xf numFmtId="38" fontId="3" fillId="0" borderId="15" xfId="1" applyFont="1" applyFill="1" applyBorder="1" applyAlignment="1"/>
    <xf numFmtId="176" fontId="0" fillId="3" borderId="9" xfId="0" applyNumberForma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38" fontId="5" fillId="0" borderId="6" xfId="1" applyFont="1" applyFill="1" applyBorder="1" applyAlignment="1"/>
    <xf numFmtId="38" fontId="5" fillId="0" borderId="15" xfId="1" applyFont="1" applyFill="1" applyBorder="1" applyAlignment="1"/>
    <xf numFmtId="38" fontId="5" fillId="0" borderId="19" xfId="1" applyFont="1" applyFill="1" applyBorder="1" applyAlignment="1"/>
    <xf numFmtId="38" fontId="5" fillId="0" borderId="20" xfId="1" applyFont="1" applyFill="1" applyBorder="1" applyAlignment="1"/>
    <xf numFmtId="176" fontId="0" fillId="0" borderId="2" xfId="0" applyNumberFormat="1" applyBorder="1"/>
    <xf numFmtId="0" fontId="0" fillId="0" borderId="11" xfId="0" applyBorder="1"/>
    <xf numFmtId="38" fontId="6" fillId="0" borderId="1" xfId="1" applyFont="1" applyFill="1" applyBorder="1" applyAlignment="1"/>
    <xf numFmtId="38" fontId="5" fillId="0" borderId="15" xfId="1" applyFont="1" applyFill="1" applyBorder="1" applyAlignment="1">
      <alignment horizontal="left"/>
    </xf>
    <xf numFmtId="38" fontId="3" fillId="0" borderId="1" xfId="1" applyFont="1" applyFill="1" applyBorder="1" applyAlignment="1"/>
    <xf numFmtId="0" fontId="10" fillId="5" borderId="23" xfId="0" applyFont="1" applyFill="1" applyBorder="1"/>
    <xf numFmtId="176" fontId="10" fillId="5" borderId="23" xfId="0" applyNumberFormat="1" applyFont="1" applyFill="1" applyBorder="1"/>
    <xf numFmtId="0" fontId="11" fillId="0" borderId="0" xfId="0" applyFont="1"/>
    <xf numFmtId="0" fontId="11" fillId="0" borderId="25" xfId="0" applyFont="1" applyBorder="1"/>
    <xf numFmtId="176" fontId="11" fillId="0" borderId="25" xfId="0" applyNumberFormat="1" applyFont="1" applyBorder="1"/>
    <xf numFmtId="177" fontId="11" fillId="0" borderId="25" xfId="0" applyNumberFormat="1" applyFont="1" applyBorder="1"/>
    <xf numFmtId="0" fontId="11" fillId="0" borderId="22" xfId="0" applyFont="1" applyBorder="1"/>
    <xf numFmtId="176" fontId="11" fillId="0" borderId="22" xfId="0" applyNumberFormat="1" applyFont="1" applyBorder="1"/>
    <xf numFmtId="0" fontId="11" fillId="0" borderId="23" xfId="0" applyFont="1" applyBorder="1"/>
    <xf numFmtId="176" fontId="11" fillId="0" borderId="23" xfId="0" applyNumberFormat="1" applyFont="1" applyBorder="1"/>
    <xf numFmtId="38" fontId="12" fillId="0" borderId="25" xfId="1" applyFont="1" applyFill="1" applyBorder="1" applyAlignment="1">
      <alignment horizontal="left"/>
    </xf>
    <xf numFmtId="38" fontId="12" fillId="0" borderId="25" xfId="1" applyFont="1" applyFill="1" applyBorder="1" applyAlignment="1"/>
    <xf numFmtId="38" fontId="13" fillId="0" borderId="25" xfId="1" applyFont="1" applyFill="1" applyBorder="1" applyAlignment="1"/>
    <xf numFmtId="38" fontId="12" fillId="0" borderId="0" xfId="1" applyFont="1" applyFill="1" applyBorder="1" applyAlignment="1"/>
    <xf numFmtId="38" fontId="12" fillId="0" borderId="23" xfId="1" applyFont="1" applyFill="1" applyBorder="1" applyAlignment="1"/>
    <xf numFmtId="176" fontId="11" fillId="0" borderId="0" xfId="0" applyNumberFormat="1" applyFont="1"/>
    <xf numFmtId="0" fontId="11" fillId="5" borderId="21" xfId="0" applyFont="1" applyFill="1" applyBorder="1" applyAlignment="1">
      <alignment vertical="center"/>
    </xf>
    <xf numFmtId="176" fontId="11" fillId="5" borderId="21" xfId="0" applyNumberFormat="1" applyFont="1" applyFill="1" applyBorder="1" applyAlignment="1">
      <alignment vertical="center"/>
    </xf>
    <xf numFmtId="176" fontId="10" fillId="5" borderId="21" xfId="0" applyNumberFormat="1" applyFont="1" applyFill="1" applyBorder="1" applyAlignment="1">
      <alignment vertical="center"/>
    </xf>
    <xf numFmtId="0" fontId="11" fillId="6" borderId="24" xfId="0" applyFont="1" applyFill="1" applyBorder="1"/>
    <xf numFmtId="0" fontId="11" fillId="6" borderId="23" xfId="0" applyFont="1" applyFill="1" applyBorder="1"/>
    <xf numFmtId="176" fontId="11" fillId="6" borderId="24" xfId="0" applyNumberFormat="1" applyFont="1" applyFill="1" applyBorder="1"/>
    <xf numFmtId="176" fontId="11" fillId="6" borderId="23" xfId="0" applyNumberFormat="1" applyFont="1" applyFill="1" applyBorder="1"/>
    <xf numFmtId="0" fontId="0" fillId="0" borderId="26" xfId="0" applyBorder="1"/>
    <xf numFmtId="0" fontId="0" fillId="0" borderId="12" xfId="0" applyBorder="1"/>
    <xf numFmtId="0" fontId="0" fillId="0" borderId="9" xfId="0" applyBorder="1"/>
    <xf numFmtId="176" fontId="11" fillId="0" borderId="27" xfId="0" applyNumberFormat="1" applyFont="1" applyBorder="1"/>
    <xf numFmtId="0" fontId="11" fillId="0" borderId="28" xfId="0" applyFont="1" applyBorder="1"/>
    <xf numFmtId="38" fontId="12" fillId="0" borderId="28" xfId="1" applyFont="1" applyFill="1" applyBorder="1" applyAlignment="1"/>
    <xf numFmtId="176" fontId="11" fillId="0" borderId="28" xfId="0" applyNumberFormat="1" applyFont="1" applyBorder="1"/>
    <xf numFmtId="38" fontId="12" fillId="0" borderId="25" xfId="1" applyFont="1" applyFill="1" applyBorder="1" applyAlignment="1">
      <alignment vertical="center"/>
    </xf>
    <xf numFmtId="0" fontId="11" fillId="0" borderId="25" xfId="0" applyFont="1" applyBorder="1" applyAlignment="1">
      <alignment vertical="center"/>
    </xf>
    <xf numFmtId="176" fontId="11" fillId="0" borderId="25" xfId="0" applyNumberFormat="1" applyFont="1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176" fontId="14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4" fillId="0" borderId="0" xfId="0" applyFont="1"/>
    <xf numFmtId="0" fontId="7" fillId="2" borderId="17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38" fontId="8" fillId="3" borderId="3" xfId="1" applyFont="1" applyFill="1" applyBorder="1" applyAlignment="1">
      <alignment horizontal="left"/>
    </xf>
    <xf numFmtId="38" fontId="8" fillId="3" borderId="4" xfId="1" applyFont="1" applyFill="1" applyBorder="1" applyAlignment="1">
      <alignment horizontal="left"/>
    </xf>
    <xf numFmtId="38" fontId="8" fillId="3" borderId="5" xfId="1" applyFont="1" applyFill="1" applyBorder="1" applyAlignment="1">
      <alignment horizontal="left"/>
    </xf>
    <xf numFmtId="38" fontId="6" fillId="3" borderId="13" xfId="1" applyFont="1" applyFill="1" applyBorder="1" applyAlignment="1">
      <alignment horizontal="right"/>
    </xf>
    <xf numFmtId="38" fontId="6" fillId="3" borderId="16" xfId="1" applyFont="1" applyFill="1" applyBorder="1" applyAlignment="1">
      <alignment horizontal="right"/>
    </xf>
    <xf numFmtId="38" fontId="6" fillId="3" borderId="14" xfId="1" applyFont="1" applyFill="1" applyBorder="1" applyAlignment="1">
      <alignment horizontal="right"/>
    </xf>
    <xf numFmtId="176" fontId="14" fillId="0" borderId="0" xfId="0" applyNumberFormat="1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1278475</xdr:colOff>
      <xdr:row>9</xdr:row>
      <xdr:rowOff>67235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E19BF1-B8E6-40F5-906E-12C022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59"/>
          <a:ext cx="11632710" cy="154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view="pageBreakPreview" topLeftCell="A7" zoomScaleNormal="100" zoomScaleSheetLayoutView="100" workbookViewId="0">
      <selection activeCell="E14" sqref="E14"/>
    </sheetView>
  </sheetViews>
  <sheetFormatPr defaultRowHeight="18"/>
  <cols>
    <col min="1" max="1" width="37.5" customWidth="1"/>
    <col min="2" max="2" width="4.5" customWidth="1"/>
    <col min="3" max="3" width="3.5" customWidth="1"/>
    <col min="4" max="4" width="13.19921875" customWidth="1"/>
    <col min="5" max="5" width="13.3984375" customWidth="1"/>
    <col min="6" max="6" width="30.5" customWidth="1"/>
  </cols>
  <sheetData>
    <row r="1" spans="1:6">
      <c r="A1" t="s">
        <v>63</v>
      </c>
    </row>
    <row r="2" spans="1:6">
      <c r="A2" t="s">
        <v>64</v>
      </c>
    </row>
    <row r="3" spans="1:6" ht="18.600000000000001" thickBot="1">
      <c r="A3" s="18" t="s">
        <v>0</v>
      </c>
      <c r="B3" s="65" t="s">
        <v>28</v>
      </c>
      <c r="C3" s="66"/>
      <c r="D3" s="18" t="s">
        <v>1</v>
      </c>
      <c r="E3" s="18" t="s">
        <v>2</v>
      </c>
      <c r="F3" s="18" t="s">
        <v>4</v>
      </c>
    </row>
    <row r="4" spans="1:6">
      <c r="A4" s="67" t="s">
        <v>6</v>
      </c>
      <c r="B4" s="68"/>
      <c r="C4" s="68"/>
      <c r="D4" s="68"/>
      <c r="E4" s="68"/>
      <c r="F4" s="69"/>
    </row>
    <row r="5" spans="1:6">
      <c r="A5" s="15" t="s">
        <v>65</v>
      </c>
      <c r="B5" s="16">
        <v>3</v>
      </c>
      <c r="C5" s="16" t="s">
        <v>66</v>
      </c>
      <c r="D5" s="1">
        <v>16000</v>
      </c>
      <c r="E5" s="1">
        <v>0</v>
      </c>
      <c r="F5" s="3" t="s">
        <v>72</v>
      </c>
    </row>
    <row r="6" spans="1:6">
      <c r="A6" s="15" t="s">
        <v>67</v>
      </c>
      <c r="B6" s="16"/>
      <c r="C6" s="16"/>
      <c r="D6" s="1"/>
      <c r="E6" s="1"/>
      <c r="F6" s="3" t="s">
        <v>68</v>
      </c>
    </row>
    <row r="7" spans="1:6">
      <c r="A7" s="2" t="s">
        <v>7</v>
      </c>
      <c r="B7" s="10">
        <v>1</v>
      </c>
      <c r="C7" s="10" t="s">
        <v>38</v>
      </c>
      <c r="D7" s="1">
        <v>25000</v>
      </c>
      <c r="E7" s="1">
        <v>0</v>
      </c>
      <c r="F7" s="3"/>
    </row>
    <row r="8" spans="1:6" ht="18.600000000000001" thickBot="1">
      <c r="A8" s="70" t="s">
        <v>5</v>
      </c>
      <c r="B8" s="71"/>
      <c r="C8" s="71"/>
      <c r="D8" s="72"/>
      <c r="E8" s="6">
        <f>SUM(E7:E7)</f>
        <v>0</v>
      </c>
      <c r="F8" s="4"/>
    </row>
    <row r="9" spans="1:6">
      <c r="A9" s="67" t="s">
        <v>69</v>
      </c>
      <c r="B9" s="68"/>
      <c r="C9" s="68"/>
      <c r="D9" s="68"/>
      <c r="E9" s="68"/>
      <c r="F9" s="69"/>
    </row>
    <row r="10" spans="1:6">
      <c r="A10" s="2" t="s">
        <v>71</v>
      </c>
      <c r="B10" s="10">
        <v>1</v>
      </c>
      <c r="C10" s="10" t="s">
        <v>30</v>
      </c>
      <c r="D10" s="1">
        <v>15000</v>
      </c>
      <c r="E10" s="1"/>
      <c r="F10" s="3" t="s">
        <v>72</v>
      </c>
    </row>
    <row r="11" spans="1:6">
      <c r="A11" s="2" t="s">
        <v>70</v>
      </c>
      <c r="B11" s="10">
        <v>1</v>
      </c>
      <c r="C11" s="10" t="s">
        <v>30</v>
      </c>
      <c r="D11" s="1">
        <v>25000</v>
      </c>
      <c r="E11" s="1"/>
      <c r="F11" s="3"/>
    </row>
    <row r="12" spans="1:6" ht="18.600000000000001" thickBot="1">
      <c r="A12" s="70" t="s">
        <v>5</v>
      </c>
      <c r="B12" s="71"/>
      <c r="C12" s="71"/>
      <c r="D12" s="72"/>
      <c r="E12" s="6">
        <f>SUM(E11:E11)</f>
        <v>0</v>
      </c>
      <c r="F12" s="4"/>
    </row>
    <row r="13" spans="1:6">
      <c r="A13" s="67" t="s">
        <v>78</v>
      </c>
      <c r="B13" s="68"/>
      <c r="C13" s="68"/>
      <c r="D13" s="68"/>
      <c r="E13" s="68"/>
      <c r="F13" s="69"/>
    </row>
    <row r="14" spans="1:6">
      <c r="A14" s="15" t="s">
        <v>79</v>
      </c>
      <c r="B14" s="16">
        <v>1</v>
      </c>
      <c r="C14" s="16" t="s">
        <v>80</v>
      </c>
      <c r="D14" s="1">
        <v>33000</v>
      </c>
      <c r="E14" s="1"/>
      <c r="F14" s="3"/>
    </row>
    <row r="15" spans="1:6">
      <c r="A15" s="15"/>
      <c r="B15" s="16"/>
      <c r="C15" s="16"/>
      <c r="D15" s="1"/>
      <c r="E15" s="1"/>
      <c r="F15" s="3"/>
    </row>
    <row r="16" spans="1:6">
      <c r="A16" s="15"/>
      <c r="B16" s="16"/>
      <c r="C16" s="16"/>
      <c r="D16" s="1"/>
      <c r="E16" s="1"/>
      <c r="F16" s="3"/>
    </row>
    <row r="17" spans="1:6" ht="18.600000000000001" thickBot="1">
      <c r="A17" s="70" t="s">
        <v>5</v>
      </c>
      <c r="B17" s="71"/>
      <c r="C17" s="71"/>
      <c r="D17" s="72"/>
      <c r="E17" s="6">
        <f>SUM(E16:E16)</f>
        <v>0</v>
      </c>
      <c r="F17" s="4"/>
    </row>
    <row r="18" spans="1:6">
      <c r="A18" s="67" t="s">
        <v>8</v>
      </c>
      <c r="B18" s="68"/>
      <c r="C18" s="68"/>
      <c r="D18" s="68"/>
      <c r="E18" s="68"/>
      <c r="F18" s="69"/>
    </row>
    <row r="19" spans="1:6">
      <c r="A19" s="15" t="s">
        <v>11</v>
      </c>
      <c r="B19" s="20">
        <v>1000</v>
      </c>
      <c r="C19" s="16" t="s">
        <v>33</v>
      </c>
      <c r="D19" s="1">
        <v>70000</v>
      </c>
      <c r="E19" s="1"/>
      <c r="F19" s="3"/>
    </row>
    <row r="20" spans="1:6">
      <c r="A20" s="15" t="s">
        <v>12</v>
      </c>
      <c r="B20" s="16">
        <v>1</v>
      </c>
      <c r="C20" s="16" t="s">
        <v>31</v>
      </c>
      <c r="D20" s="1">
        <v>40000</v>
      </c>
      <c r="E20" s="1"/>
      <c r="F20" s="3"/>
    </row>
    <row r="21" spans="1:6">
      <c r="A21" s="15" t="s">
        <v>73</v>
      </c>
      <c r="B21" s="16"/>
      <c r="C21" s="16"/>
      <c r="D21" s="1">
        <v>15000</v>
      </c>
      <c r="E21" s="1"/>
      <c r="F21" s="3"/>
    </row>
    <row r="22" spans="1:6">
      <c r="A22" s="15" t="s">
        <v>13</v>
      </c>
      <c r="B22" s="16">
        <v>1</v>
      </c>
      <c r="C22" s="16" t="s">
        <v>31</v>
      </c>
      <c r="D22" s="25">
        <v>100000</v>
      </c>
      <c r="E22" s="1"/>
      <c r="F22" s="3"/>
    </row>
    <row r="23" spans="1:6">
      <c r="A23" s="15" t="s">
        <v>14</v>
      </c>
      <c r="B23" s="16">
        <v>2</v>
      </c>
      <c r="C23" s="16" t="s">
        <v>29</v>
      </c>
      <c r="D23" s="25">
        <v>6000</v>
      </c>
      <c r="E23" s="1"/>
      <c r="F23" s="3"/>
    </row>
    <row r="24" spans="1:6">
      <c r="A24" s="15" t="s">
        <v>15</v>
      </c>
      <c r="B24" s="16">
        <v>2</v>
      </c>
      <c r="C24" s="16" t="s">
        <v>29</v>
      </c>
      <c r="D24" s="25">
        <v>4000</v>
      </c>
      <c r="E24" s="1"/>
      <c r="F24" s="3"/>
    </row>
    <row r="25" spans="1:6" ht="18.600000000000001" thickBot="1">
      <c r="A25" s="70" t="s">
        <v>5</v>
      </c>
      <c r="B25" s="71"/>
      <c r="C25" s="71"/>
      <c r="D25" s="72"/>
      <c r="E25" s="6">
        <f>SUM(E18:E24)</f>
        <v>0</v>
      </c>
      <c r="F25" s="4"/>
    </row>
    <row r="26" spans="1:6">
      <c r="A26" s="67" t="s">
        <v>10</v>
      </c>
      <c r="B26" s="68"/>
      <c r="C26" s="68"/>
      <c r="D26" s="68"/>
      <c r="E26" s="68"/>
      <c r="F26" s="69"/>
    </row>
    <row r="27" spans="1:6">
      <c r="A27" s="19" t="s">
        <v>74</v>
      </c>
      <c r="B27" s="16"/>
      <c r="C27" s="16"/>
      <c r="D27" s="1"/>
      <c r="E27" s="1"/>
      <c r="F27" s="3"/>
    </row>
    <row r="28" spans="1:6">
      <c r="A28" s="15" t="s">
        <v>75</v>
      </c>
      <c r="B28" s="16">
        <v>1</v>
      </c>
      <c r="C28" s="16" t="s">
        <v>31</v>
      </c>
      <c r="D28" s="1">
        <v>176000</v>
      </c>
      <c r="E28" s="1"/>
      <c r="F28" s="3"/>
    </row>
    <row r="29" spans="1:6">
      <c r="A29" s="15" t="s">
        <v>76</v>
      </c>
      <c r="B29" s="16"/>
      <c r="C29" s="16"/>
      <c r="D29" s="1"/>
      <c r="E29" s="1"/>
      <c r="F29" s="3"/>
    </row>
    <row r="30" spans="1:6">
      <c r="A30" s="15" t="s">
        <v>86</v>
      </c>
      <c r="B30" s="16"/>
      <c r="C30" s="16"/>
      <c r="D30" s="1">
        <v>11000</v>
      </c>
      <c r="E30" s="1">
        <v>11000</v>
      </c>
      <c r="F30" s="3"/>
    </row>
    <row r="31" spans="1:6">
      <c r="A31" s="15" t="s">
        <v>87</v>
      </c>
      <c r="B31" s="16"/>
      <c r="C31" s="16"/>
      <c r="D31" s="1"/>
      <c r="E31" s="1"/>
      <c r="F31" s="3"/>
    </row>
    <row r="32" spans="1:6">
      <c r="A32" s="15" t="s">
        <v>16</v>
      </c>
      <c r="B32" s="16">
        <v>4</v>
      </c>
      <c r="C32" s="16" t="s">
        <v>60</v>
      </c>
      <c r="D32" s="1">
        <v>6000</v>
      </c>
      <c r="E32" s="1"/>
      <c r="F32" s="3"/>
    </row>
    <row r="33" spans="1:6">
      <c r="A33" s="15" t="s">
        <v>17</v>
      </c>
      <c r="B33" s="16">
        <v>4</v>
      </c>
      <c r="C33" s="16" t="s">
        <v>37</v>
      </c>
      <c r="D33" s="25">
        <v>36000</v>
      </c>
      <c r="E33" s="1"/>
      <c r="F33" s="3"/>
    </row>
    <row r="34" spans="1:6">
      <c r="A34" s="15" t="s">
        <v>18</v>
      </c>
      <c r="B34" s="16">
        <v>1</v>
      </c>
      <c r="C34" s="16" t="s">
        <v>37</v>
      </c>
      <c r="D34" s="25">
        <v>4500</v>
      </c>
      <c r="E34" s="12"/>
    </row>
    <row r="35" spans="1:6">
      <c r="A35" s="15" t="s">
        <v>19</v>
      </c>
      <c r="B35" s="16">
        <v>6</v>
      </c>
      <c r="C35" s="16" t="s">
        <v>36</v>
      </c>
      <c r="D35" s="25">
        <v>24000</v>
      </c>
      <c r="E35" s="1"/>
      <c r="F35" s="3"/>
    </row>
    <row r="36" spans="1:6">
      <c r="A36" s="15" t="s">
        <v>20</v>
      </c>
      <c r="B36" s="16">
        <v>3</v>
      </c>
      <c r="C36" s="26" t="s">
        <v>61</v>
      </c>
      <c r="D36" s="25">
        <v>7500</v>
      </c>
      <c r="E36" s="1"/>
      <c r="F36" s="3"/>
    </row>
    <row r="37" spans="1:6">
      <c r="A37" s="15" t="s">
        <v>21</v>
      </c>
      <c r="B37" s="16">
        <v>7</v>
      </c>
      <c r="C37" s="16" t="s">
        <v>29</v>
      </c>
      <c r="D37" s="25">
        <v>6600</v>
      </c>
      <c r="E37" s="1"/>
      <c r="F37" s="3"/>
    </row>
    <row r="38" spans="1:6">
      <c r="A38" s="19" t="s">
        <v>22</v>
      </c>
      <c r="B38" s="16">
        <v>7</v>
      </c>
      <c r="C38" s="16" t="s">
        <v>29</v>
      </c>
      <c r="D38" s="25">
        <v>4500</v>
      </c>
      <c r="E38" s="1"/>
      <c r="F38" s="3"/>
    </row>
    <row r="39" spans="1:6">
      <c r="A39" s="15" t="s">
        <v>23</v>
      </c>
      <c r="B39" s="16">
        <v>2</v>
      </c>
      <c r="C39" s="16" t="s">
        <v>32</v>
      </c>
      <c r="D39" s="25">
        <v>3500</v>
      </c>
      <c r="E39" s="1"/>
      <c r="F39" s="3"/>
    </row>
    <row r="40" spans="1:6">
      <c r="A40" s="15" t="s">
        <v>24</v>
      </c>
      <c r="B40" s="16">
        <v>1</v>
      </c>
      <c r="C40" s="16" t="s">
        <v>62</v>
      </c>
      <c r="D40" s="25">
        <v>50000</v>
      </c>
      <c r="E40" s="1"/>
      <c r="F40" s="3"/>
    </row>
    <row r="41" spans="1:6">
      <c r="A41" s="15" t="s">
        <v>25</v>
      </c>
      <c r="B41" s="16">
        <v>1</v>
      </c>
      <c r="C41" s="16" t="s">
        <v>62</v>
      </c>
      <c r="D41" s="25">
        <v>30000</v>
      </c>
      <c r="E41" s="1"/>
      <c r="F41" s="3"/>
    </row>
    <row r="42" spans="1:6">
      <c r="A42" s="15" t="s">
        <v>26</v>
      </c>
      <c r="B42" s="16">
        <v>300</v>
      </c>
      <c r="C42" s="16" t="s">
        <v>33</v>
      </c>
      <c r="D42" s="25">
        <v>6000</v>
      </c>
      <c r="E42" s="1"/>
      <c r="F42" s="3"/>
    </row>
    <row r="43" spans="1:6">
      <c r="A43" s="15" t="s">
        <v>27</v>
      </c>
      <c r="B43" s="16">
        <v>3</v>
      </c>
      <c r="C43" s="16" t="s">
        <v>34</v>
      </c>
      <c r="D43" s="25">
        <v>1350</v>
      </c>
      <c r="E43" s="1"/>
      <c r="F43" s="3"/>
    </row>
    <row r="44" spans="1:6">
      <c r="A44" s="15" t="s">
        <v>35</v>
      </c>
      <c r="B44" s="16">
        <v>300</v>
      </c>
      <c r="C44" s="16" t="s">
        <v>34</v>
      </c>
      <c r="D44" s="25">
        <v>3000</v>
      </c>
      <c r="E44" s="1"/>
      <c r="F44" s="3"/>
    </row>
    <row r="45" spans="1:6">
      <c r="A45" s="27" t="s">
        <v>77</v>
      </c>
      <c r="B45" s="27">
        <v>2</v>
      </c>
      <c r="C45" s="27" t="s">
        <v>34</v>
      </c>
      <c r="D45" s="25">
        <v>40000</v>
      </c>
      <c r="E45" s="23"/>
      <c r="F45" s="24"/>
    </row>
    <row r="46" spans="1:6" ht="18.600000000000001" thickBot="1">
      <c r="A46" s="70" t="s">
        <v>5</v>
      </c>
      <c r="B46" s="71"/>
      <c r="C46" s="71"/>
      <c r="D46" s="72"/>
      <c r="E46" s="6">
        <f>SUM(E27:E44)</f>
        <v>11000</v>
      </c>
      <c r="F46" s="4"/>
    </row>
    <row r="47" spans="1:6">
      <c r="A47" s="67" t="s">
        <v>9</v>
      </c>
      <c r="B47" s="68"/>
      <c r="C47" s="68"/>
      <c r="D47" s="68"/>
      <c r="E47" s="68"/>
      <c r="F47" s="69"/>
    </row>
    <row r="48" spans="1:6">
      <c r="A48" s="19" t="s">
        <v>81</v>
      </c>
      <c r="B48" s="20">
        <v>1</v>
      </c>
      <c r="C48" s="20" t="s">
        <v>80</v>
      </c>
      <c r="D48" s="1">
        <v>474650</v>
      </c>
      <c r="E48" s="1">
        <v>473495</v>
      </c>
      <c r="F48" s="3"/>
    </row>
    <row r="49" spans="1:6">
      <c r="A49" s="21" t="s">
        <v>83</v>
      </c>
      <c r="B49" s="22">
        <v>1</v>
      </c>
      <c r="C49" s="22" t="s">
        <v>80</v>
      </c>
      <c r="D49" s="23">
        <v>46750</v>
      </c>
      <c r="E49" s="23">
        <v>46750</v>
      </c>
      <c r="F49" s="24" t="s">
        <v>84</v>
      </c>
    </row>
    <row r="50" spans="1:6">
      <c r="A50" s="21" t="s">
        <v>82</v>
      </c>
      <c r="B50" s="22">
        <v>1</v>
      </c>
      <c r="C50" s="22" t="s">
        <v>80</v>
      </c>
      <c r="D50" s="23">
        <v>58630</v>
      </c>
      <c r="E50" s="23">
        <v>58630</v>
      </c>
      <c r="F50" s="24" t="s">
        <v>85</v>
      </c>
    </row>
    <row r="51" spans="1:6" ht="18.600000000000001" thickBot="1">
      <c r="A51" s="5"/>
      <c r="B51" s="11"/>
      <c r="C51" s="11"/>
      <c r="D51" s="17" t="s">
        <v>5</v>
      </c>
      <c r="E51" s="6">
        <f>SUM(E48)</f>
        <v>473495</v>
      </c>
      <c r="F51" s="4"/>
    </row>
    <row r="52" spans="1:6">
      <c r="A52" s="7" t="s">
        <v>3</v>
      </c>
      <c r="B52" s="7"/>
      <c r="C52" s="7"/>
      <c r="D52" s="9">
        <f>SUM(D4:D51)</f>
        <v>1338980</v>
      </c>
      <c r="E52" s="9"/>
      <c r="F52" s="8"/>
    </row>
  </sheetData>
  <mergeCells count="12">
    <mergeCell ref="B3:C3"/>
    <mergeCell ref="A26:F26"/>
    <mergeCell ref="A47:F47"/>
    <mergeCell ref="A46:D46"/>
    <mergeCell ref="A25:D25"/>
    <mergeCell ref="A12:D12"/>
    <mergeCell ref="A4:F4"/>
    <mergeCell ref="A9:F9"/>
    <mergeCell ref="A18:F18"/>
    <mergeCell ref="A8:D8"/>
    <mergeCell ref="A13:F13"/>
    <mergeCell ref="A17:D17"/>
  </mergeCells>
  <phoneticPr fontId="1"/>
  <pageMargins left="0.70866141732283472" right="0" top="0.74803149606299213" bottom="0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E82B-293C-4D98-97A0-C7293A64BD27}">
  <dimension ref="A1:K103"/>
  <sheetViews>
    <sheetView view="pageBreakPreview" topLeftCell="A49" zoomScale="85" zoomScaleNormal="100" zoomScaleSheetLayoutView="85" workbookViewId="0">
      <selection activeCell="C47" sqref="C47"/>
    </sheetView>
  </sheetViews>
  <sheetFormatPr defaultColWidth="9" defaultRowHeight="17.399999999999999"/>
  <cols>
    <col min="1" max="1" width="11.19921875" style="30" customWidth="1"/>
    <col min="2" max="2" width="25.69921875" style="30" bestFit="1" customWidth="1"/>
    <col min="3" max="3" width="38.19921875" style="30" bestFit="1" customWidth="1"/>
    <col min="4" max="4" width="9.69921875" style="43" bestFit="1" customWidth="1"/>
    <col min="5" max="5" width="8.59765625" style="43" bestFit="1" customWidth="1"/>
    <col min="6" max="6" width="7.3984375" style="43" bestFit="1" customWidth="1"/>
    <col min="7" max="8" width="12.59765625" style="43" bestFit="1" customWidth="1"/>
    <col min="9" max="9" width="9.5" style="43" bestFit="1" customWidth="1"/>
    <col min="10" max="10" width="25.69921875" style="30" bestFit="1" customWidth="1"/>
    <col min="11" max="16384" width="9" style="30"/>
  </cols>
  <sheetData>
    <row r="1" spans="1:10" ht="19.2">
      <c r="E1" s="73" t="s">
        <v>184</v>
      </c>
      <c r="F1" s="73"/>
      <c r="G1" s="73"/>
      <c r="H1" s="73"/>
      <c r="I1" s="73"/>
      <c r="J1" s="73"/>
    </row>
    <row r="2" spans="1:10" ht="19.2">
      <c r="E2" s="62"/>
      <c r="F2" s="62"/>
      <c r="G2" s="62"/>
      <c r="H2" s="62"/>
      <c r="I2" s="62"/>
      <c r="J2" s="62"/>
    </row>
    <row r="3" spans="1:10" ht="19.2">
      <c r="A3" s="64" t="s">
        <v>183</v>
      </c>
      <c r="E3" s="62"/>
      <c r="F3" s="62"/>
      <c r="G3" s="62"/>
      <c r="H3" s="62"/>
      <c r="I3" s="62"/>
      <c r="J3" s="62"/>
    </row>
    <row r="4" spans="1:10" ht="19.2">
      <c r="E4" s="62"/>
      <c r="F4" s="62"/>
      <c r="G4" s="62"/>
      <c r="H4" s="62"/>
      <c r="I4" s="62"/>
      <c r="J4" s="62"/>
    </row>
    <row r="5" spans="1:10" ht="19.2">
      <c r="E5" s="62"/>
      <c r="F5" s="62"/>
      <c r="G5" s="62"/>
      <c r="H5" s="62"/>
      <c r="I5" s="62"/>
      <c r="J5" s="62"/>
    </row>
    <row r="6" spans="1:10" ht="19.2">
      <c r="E6" s="62"/>
      <c r="F6" s="62"/>
      <c r="G6" s="62"/>
      <c r="H6" s="62"/>
      <c r="I6" s="62"/>
      <c r="J6" s="62"/>
    </row>
    <row r="7" spans="1:10" ht="19.2">
      <c r="E7" s="62"/>
      <c r="F7" s="62"/>
      <c r="G7" s="62"/>
      <c r="H7" s="62"/>
      <c r="I7" s="62"/>
      <c r="J7" s="62"/>
    </row>
    <row r="8" spans="1:10" ht="19.2">
      <c r="E8" s="62"/>
      <c r="F8" s="62"/>
      <c r="G8" s="62"/>
      <c r="H8" s="62"/>
      <c r="I8" s="62"/>
      <c r="J8" s="62"/>
    </row>
    <row r="9" spans="1:10" ht="19.2">
      <c r="E9" s="62"/>
      <c r="F9" s="62"/>
      <c r="G9" s="62"/>
      <c r="H9" s="62"/>
      <c r="I9" s="62"/>
      <c r="J9" s="62"/>
    </row>
    <row r="10" spans="1:10" ht="19.2">
      <c r="E10" s="62"/>
      <c r="F10" s="62"/>
      <c r="G10" s="62"/>
      <c r="H10" s="62"/>
      <c r="I10" s="62"/>
      <c r="J10" s="62"/>
    </row>
    <row r="11" spans="1:10">
      <c r="A11" s="30" t="s">
        <v>185</v>
      </c>
    </row>
    <row r="12" spans="1:10" ht="18" thickBot="1">
      <c r="A12" s="28" t="s">
        <v>88</v>
      </c>
      <c r="B12" s="28" t="s">
        <v>89</v>
      </c>
      <c r="C12" s="28" t="s">
        <v>90</v>
      </c>
      <c r="D12" s="29" t="s">
        <v>91</v>
      </c>
      <c r="E12" s="29" t="s">
        <v>123</v>
      </c>
      <c r="F12" s="29"/>
      <c r="G12" s="29" t="s">
        <v>124</v>
      </c>
      <c r="H12" s="29" t="s">
        <v>2</v>
      </c>
      <c r="I12" s="29" t="s">
        <v>92</v>
      </c>
      <c r="J12" s="28" t="s">
        <v>4</v>
      </c>
    </row>
    <row r="13" spans="1:10">
      <c r="A13" s="47" t="s">
        <v>112</v>
      </c>
      <c r="B13" s="47"/>
      <c r="C13" s="47"/>
      <c r="D13" s="49"/>
      <c r="E13" s="49"/>
      <c r="F13" s="49"/>
      <c r="G13" s="49">
        <f t="shared" ref="G13:G38" si="0">D13*E13</f>
        <v>0</v>
      </c>
      <c r="H13" s="49"/>
      <c r="I13" s="49"/>
      <c r="J13" s="47"/>
    </row>
    <row r="14" spans="1:10">
      <c r="A14" s="31"/>
      <c r="B14" s="31" t="s">
        <v>9</v>
      </c>
      <c r="C14" s="31" t="s">
        <v>95</v>
      </c>
      <c r="D14" s="32">
        <v>405450</v>
      </c>
      <c r="E14" s="32">
        <v>1</v>
      </c>
      <c r="F14" s="32" t="s">
        <v>127</v>
      </c>
      <c r="G14" s="32">
        <f t="shared" si="0"/>
        <v>405450</v>
      </c>
      <c r="H14" s="32">
        <v>405450</v>
      </c>
      <c r="I14" s="32">
        <f>H14-G14</f>
        <v>0</v>
      </c>
      <c r="J14" s="31"/>
    </row>
    <row r="15" spans="1:10">
      <c r="A15" s="31"/>
      <c r="B15" s="31" t="s">
        <v>94</v>
      </c>
      <c r="C15" s="31" t="s">
        <v>96</v>
      </c>
      <c r="D15" s="32">
        <v>3</v>
      </c>
      <c r="E15" s="32">
        <v>13000</v>
      </c>
      <c r="F15" s="32" t="s">
        <v>125</v>
      </c>
      <c r="G15" s="32">
        <f t="shared" si="0"/>
        <v>39000</v>
      </c>
      <c r="H15" s="32">
        <v>39000</v>
      </c>
      <c r="I15" s="32">
        <f t="shared" ref="I15:I16" si="1">H15-G15</f>
        <v>0</v>
      </c>
      <c r="J15" s="31"/>
    </row>
    <row r="16" spans="1:10">
      <c r="A16" s="31"/>
      <c r="B16" s="31"/>
      <c r="C16" s="31" t="s">
        <v>97</v>
      </c>
      <c r="D16" s="33">
        <v>4.0999999999999996</v>
      </c>
      <c r="E16" s="32">
        <v>13000</v>
      </c>
      <c r="F16" s="32" t="s">
        <v>125</v>
      </c>
      <c r="G16" s="32">
        <f t="shared" si="0"/>
        <v>53299.999999999993</v>
      </c>
      <c r="H16" s="32">
        <v>53300</v>
      </c>
      <c r="I16" s="32">
        <f t="shared" si="1"/>
        <v>0</v>
      </c>
      <c r="J16" s="31"/>
    </row>
    <row r="17" spans="1:11" ht="18" thickBot="1">
      <c r="A17" s="34"/>
      <c r="B17" s="34"/>
      <c r="C17" s="34"/>
      <c r="D17" s="35"/>
      <c r="E17" s="35"/>
      <c r="F17" s="35"/>
      <c r="G17" s="35">
        <f t="shared" si="0"/>
        <v>0</v>
      </c>
      <c r="H17" s="35"/>
      <c r="I17" s="35"/>
      <c r="J17" s="34"/>
    </row>
    <row r="18" spans="1:11">
      <c r="A18" s="48" t="s">
        <v>93</v>
      </c>
      <c r="B18" s="48"/>
      <c r="C18" s="48"/>
      <c r="D18" s="50"/>
      <c r="E18" s="50"/>
      <c r="F18" s="50"/>
      <c r="G18" s="50">
        <f t="shared" si="0"/>
        <v>0</v>
      </c>
      <c r="H18" s="50"/>
      <c r="I18" s="50"/>
      <c r="J18" s="48"/>
    </row>
    <row r="19" spans="1:11">
      <c r="A19" s="31"/>
      <c r="B19" s="38" t="s">
        <v>108</v>
      </c>
      <c r="C19" s="31" t="s">
        <v>98</v>
      </c>
      <c r="D19" s="32">
        <v>80000</v>
      </c>
      <c r="E19" s="32">
        <v>2</v>
      </c>
      <c r="F19" s="32" t="s">
        <v>126</v>
      </c>
      <c r="G19" s="32">
        <v>250000</v>
      </c>
      <c r="H19" s="32"/>
      <c r="I19" s="32">
        <f>H19-G19</f>
        <v>-250000</v>
      </c>
      <c r="J19" s="31"/>
    </row>
    <row r="20" spans="1:11">
      <c r="A20" s="31"/>
      <c r="B20" s="39"/>
      <c r="C20" s="31" t="s">
        <v>99</v>
      </c>
      <c r="D20" s="32">
        <v>10000</v>
      </c>
      <c r="E20" s="32">
        <v>1</v>
      </c>
      <c r="F20" s="32" t="s">
        <v>127</v>
      </c>
      <c r="G20" s="32">
        <v>0</v>
      </c>
      <c r="H20" s="32"/>
      <c r="I20" s="32"/>
      <c r="J20" s="31"/>
    </row>
    <row r="21" spans="1:11">
      <c r="A21" s="31"/>
      <c r="B21" s="39"/>
      <c r="C21" s="31" t="s">
        <v>100</v>
      </c>
      <c r="D21" s="32">
        <v>10000</v>
      </c>
      <c r="E21" s="32">
        <v>1</v>
      </c>
      <c r="F21" s="32" t="s">
        <v>127</v>
      </c>
      <c r="G21" s="32">
        <v>0</v>
      </c>
      <c r="H21" s="32"/>
      <c r="I21" s="32"/>
      <c r="J21" s="31"/>
    </row>
    <row r="22" spans="1:11">
      <c r="A22" s="31"/>
      <c r="B22" s="38"/>
      <c r="C22" s="31" t="s">
        <v>128</v>
      </c>
      <c r="D22" s="32">
        <v>6000</v>
      </c>
      <c r="E22" s="32">
        <v>1</v>
      </c>
      <c r="F22" s="32" t="s">
        <v>125</v>
      </c>
      <c r="G22" s="32">
        <f t="shared" ref="G22" si="2">D22*E22</f>
        <v>6000</v>
      </c>
      <c r="H22" s="32"/>
      <c r="I22" s="32"/>
      <c r="J22" s="31"/>
    </row>
    <row r="23" spans="1:11">
      <c r="A23" s="31"/>
      <c r="B23" s="39" t="s">
        <v>105</v>
      </c>
      <c r="C23" s="31" t="s">
        <v>101</v>
      </c>
      <c r="D23" s="32">
        <v>1500</v>
      </c>
      <c r="E23" s="32"/>
      <c r="F23" s="32" t="s">
        <v>125</v>
      </c>
      <c r="G23" s="32">
        <f t="shared" si="0"/>
        <v>0</v>
      </c>
      <c r="H23" s="32"/>
      <c r="I23" s="32"/>
      <c r="J23" s="31"/>
    </row>
    <row r="24" spans="1:11">
      <c r="A24" s="31"/>
      <c r="B24" s="39" t="s">
        <v>104</v>
      </c>
      <c r="C24" s="31" t="s">
        <v>102</v>
      </c>
      <c r="D24" s="32">
        <v>9000</v>
      </c>
      <c r="E24" s="32">
        <v>5</v>
      </c>
      <c r="F24" s="32" t="s">
        <v>129</v>
      </c>
      <c r="G24" s="32">
        <f t="shared" si="0"/>
        <v>45000</v>
      </c>
      <c r="H24" s="32"/>
      <c r="I24" s="32"/>
      <c r="J24" s="31"/>
    </row>
    <row r="25" spans="1:11">
      <c r="A25" s="31"/>
      <c r="B25" s="39"/>
      <c r="C25" s="31" t="s">
        <v>103</v>
      </c>
      <c r="D25" s="32">
        <v>4500</v>
      </c>
      <c r="E25" s="32">
        <v>0</v>
      </c>
      <c r="F25" s="32" t="s">
        <v>129</v>
      </c>
      <c r="G25" s="32">
        <f t="shared" si="0"/>
        <v>0</v>
      </c>
      <c r="H25" s="32"/>
      <c r="I25" s="32"/>
      <c r="J25" s="31"/>
    </row>
    <row r="26" spans="1:11">
      <c r="A26" s="31"/>
      <c r="B26" s="39" t="s">
        <v>136</v>
      </c>
      <c r="C26" s="31" t="s">
        <v>106</v>
      </c>
      <c r="D26" s="32">
        <v>3000</v>
      </c>
      <c r="E26" s="32">
        <v>6</v>
      </c>
      <c r="F26" s="32" t="s">
        <v>131</v>
      </c>
      <c r="G26" s="32">
        <f t="shared" si="0"/>
        <v>18000</v>
      </c>
      <c r="H26" s="32"/>
      <c r="I26" s="32"/>
      <c r="J26" s="31"/>
    </row>
    <row r="27" spans="1:11">
      <c r="A27" s="31"/>
      <c r="B27" s="39" t="s">
        <v>137</v>
      </c>
      <c r="C27" s="31" t="s">
        <v>221</v>
      </c>
      <c r="D27" s="32">
        <v>1000</v>
      </c>
      <c r="E27" s="32">
        <v>5</v>
      </c>
      <c r="F27" s="32" t="s">
        <v>130</v>
      </c>
      <c r="G27" s="32">
        <f t="shared" si="0"/>
        <v>5000</v>
      </c>
      <c r="H27" s="32"/>
      <c r="I27" s="32"/>
      <c r="J27" s="31"/>
    </row>
    <row r="28" spans="1:11">
      <c r="A28" s="31"/>
      <c r="B28" s="40"/>
      <c r="C28" s="40" t="s">
        <v>140</v>
      </c>
      <c r="D28" s="32"/>
      <c r="E28" s="32">
        <v>0</v>
      </c>
      <c r="F28" s="32" t="s">
        <v>125</v>
      </c>
      <c r="G28" s="32">
        <f t="shared" si="0"/>
        <v>0</v>
      </c>
      <c r="H28" s="32"/>
      <c r="I28" s="32"/>
      <c r="J28" s="31"/>
    </row>
    <row r="29" spans="1:11">
      <c r="A29" s="31"/>
      <c r="B29" s="39" t="s">
        <v>138</v>
      </c>
      <c r="C29" s="31"/>
      <c r="D29" s="32">
        <v>500</v>
      </c>
      <c r="E29" s="32">
        <v>5</v>
      </c>
      <c r="F29" s="32" t="s">
        <v>130</v>
      </c>
      <c r="G29" s="32">
        <f t="shared" si="0"/>
        <v>2500</v>
      </c>
      <c r="H29" s="32"/>
      <c r="I29" s="32"/>
      <c r="J29" s="31"/>
    </row>
    <row r="30" spans="1:11">
      <c r="A30" s="31"/>
      <c r="B30" s="39" t="s">
        <v>175</v>
      </c>
      <c r="C30" s="31"/>
      <c r="D30" s="32"/>
      <c r="E30" s="32">
        <v>1</v>
      </c>
      <c r="F30" s="32" t="s">
        <v>127</v>
      </c>
      <c r="G30" s="32">
        <v>20700</v>
      </c>
      <c r="H30" s="32"/>
      <c r="I30" s="32"/>
      <c r="J30" s="31"/>
    </row>
    <row r="31" spans="1:11" ht="37.5" customHeight="1">
      <c r="A31" s="31"/>
      <c r="B31" s="58" t="s">
        <v>139</v>
      </c>
      <c r="C31" s="59" t="s">
        <v>107</v>
      </c>
      <c r="D31" s="60">
        <v>20</v>
      </c>
      <c r="E31" s="60">
        <v>400</v>
      </c>
      <c r="F31" s="60" t="s">
        <v>133</v>
      </c>
      <c r="G31" s="60">
        <v>80000</v>
      </c>
      <c r="H31" s="60"/>
      <c r="I31" s="60"/>
      <c r="J31" s="61"/>
      <c r="K31" s="30" t="s">
        <v>176</v>
      </c>
    </row>
    <row r="32" spans="1:11">
      <c r="A32" s="31"/>
      <c r="B32" s="39"/>
      <c r="C32" s="39" t="s">
        <v>141</v>
      </c>
      <c r="D32" s="32">
        <v>1350</v>
      </c>
      <c r="E32" s="32">
        <v>3</v>
      </c>
      <c r="F32" s="32" t="s">
        <v>133</v>
      </c>
      <c r="G32" s="32">
        <f t="shared" si="0"/>
        <v>4050</v>
      </c>
      <c r="H32" s="32"/>
      <c r="I32" s="32"/>
      <c r="J32" s="31"/>
    </row>
    <row r="33" spans="1:11">
      <c r="A33" s="31"/>
      <c r="B33" s="39"/>
      <c r="C33" s="39" t="s">
        <v>142</v>
      </c>
      <c r="D33" s="32">
        <v>10</v>
      </c>
      <c r="E33" s="32">
        <v>300</v>
      </c>
      <c r="F33" s="32" t="s">
        <v>134</v>
      </c>
      <c r="G33" s="32">
        <f t="shared" si="0"/>
        <v>3000</v>
      </c>
      <c r="H33" s="32"/>
      <c r="I33" s="32"/>
      <c r="J33" s="31"/>
    </row>
    <row r="34" spans="1:11">
      <c r="A34" s="28" t="s">
        <v>88</v>
      </c>
      <c r="B34" s="28" t="s">
        <v>89</v>
      </c>
      <c r="C34" s="28" t="s">
        <v>90</v>
      </c>
      <c r="D34" s="29" t="s">
        <v>91</v>
      </c>
      <c r="E34" s="29" t="s">
        <v>123</v>
      </c>
      <c r="F34" s="29"/>
      <c r="G34" s="29" t="s">
        <v>124</v>
      </c>
      <c r="H34" s="29" t="s">
        <v>2</v>
      </c>
      <c r="I34" s="29" t="s">
        <v>92</v>
      </c>
      <c r="J34" s="28" t="s">
        <v>4</v>
      </c>
    </row>
    <row r="35" spans="1:11">
      <c r="A35" s="31"/>
      <c r="B35" s="39" t="s">
        <v>109</v>
      </c>
      <c r="C35" s="39" t="s">
        <v>143</v>
      </c>
      <c r="D35" s="32">
        <v>54000</v>
      </c>
      <c r="E35" s="32">
        <v>1</v>
      </c>
      <c r="F35" s="32" t="s">
        <v>127</v>
      </c>
      <c r="G35" s="32">
        <f t="shared" si="0"/>
        <v>54000</v>
      </c>
      <c r="H35" s="32"/>
      <c r="I35" s="32"/>
      <c r="J35" s="31"/>
    </row>
    <row r="36" spans="1:11">
      <c r="A36" s="31"/>
      <c r="B36" s="39"/>
      <c r="C36" s="39" t="s">
        <v>144</v>
      </c>
      <c r="D36" s="32">
        <v>30000</v>
      </c>
      <c r="E36" s="32">
        <v>1</v>
      </c>
      <c r="F36" s="32" t="s">
        <v>127</v>
      </c>
      <c r="G36" s="32">
        <f t="shared" si="0"/>
        <v>30000</v>
      </c>
      <c r="H36" s="32"/>
      <c r="I36" s="32"/>
      <c r="J36" s="31"/>
    </row>
    <row r="37" spans="1:11">
      <c r="A37" s="31"/>
      <c r="B37" s="39" t="s">
        <v>111</v>
      </c>
      <c r="C37" s="39" t="s">
        <v>145</v>
      </c>
      <c r="D37" s="32">
        <v>72800</v>
      </c>
      <c r="E37" s="32">
        <v>1</v>
      </c>
      <c r="F37" s="32" t="s">
        <v>127</v>
      </c>
      <c r="G37" s="32">
        <f t="shared" si="0"/>
        <v>72800</v>
      </c>
      <c r="H37" s="32"/>
      <c r="I37" s="32"/>
      <c r="J37" s="31"/>
      <c r="K37" s="41"/>
    </row>
    <row r="38" spans="1:11">
      <c r="A38" s="31"/>
      <c r="B38" s="39"/>
      <c r="C38" s="39" t="s">
        <v>146</v>
      </c>
      <c r="D38" s="32">
        <v>40000</v>
      </c>
      <c r="E38" s="32">
        <v>1</v>
      </c>
      <c r="F38" s="32" t="s">
        <v>127</v>
      </c>
      <c r="G38" s="32">
        <f t="shared" si="0"/>
        <v>40000</v>
      </c>
      <c r="H38" s="32"/>
      <c r="I38" s="32"/>
      <c r="J38" s="31"/>
      <c r="K38" s="41"/>
    </row>
    <row r="39" spans="1:11">
      <c r="A39" s="31"/>
      <c r="B39" s="39"/>
      <c r="C39" s="39" t="s">
        <v>147</v>
      </c>
      <c r="D39" s="32">
        <v>98720</v>
      </c>
      <c r="E39" s="32">
        <v>1</v>
      </c>
      <c r="F39" s="32" t="s">
        <v>127</v>
      </c>
      <c r="G39" s="32">
        <f>D39*E39</f>
        <v>98720</v>
      </c>
      <c r="H39" s="32"/>
      <c r="I39" s="32"/>
      <c r="J39" s="31"/>
      <c r="K39" s="41"/>
    </row>
    <row r="40" spans="1:11">
      <c r="A40" s="31"/>
      <c r="B40" s="39"/>
      <c r="C40" s="39" t="s">
        <v>148</v>
      </c>
      <c r="D40" s="32">
        <v>3000</v>
      </c>
      <c r="E40" s="32">
        <v>4</v>
      </c>
      <c r="F40" s="32" t="s">
        <v>125</v>
      </c>
      <c r="G40" s="32">
        <f t="shared" ref="G40:G57" si="3">D40*E40</f>
        <v>12000</v>
      </c>
      <c r="H40" s="32"/>
      <c r="I40" s="32"/>
      <c r="J40" s="31"/>
      <c r="K40" s="41"/>
    </row>
    <row r="41" spans="1:11">
      <c r="A41" s="31"/>
      <c r="B41" s="39"/>
      <c r="C41" s="39" t="s">
        <v>149</v>
      </c>
      <c r="D41" s="32">
        <v>2000</v>
      </c>
      <c r="E41" s="32">
        <v>2</v>
      </c>
      <c r="F41" s="32" t="s">
        <v>125</v>
      </c>
      <c r="G41" s="32">
        <f t="shared" si="3"/>
        <v>4000</v>
      </c>
      <c r="H41" s="32"/>
      <c r="I41" s="32"/>
      <c r="J41" s="31"/>
      <c r="K41" s="41"/>
    </row>
    <row r="42" spans="1:11">
      <c r="A42" s="31"/>
      <c r="B42" s="39"/>
      <c r="C42" s="39"/>
      <c r="D42" s="32"/>
      <c r="E42" s="32"/>
      <c r="F42" s="32"/>
      <c r="G42" s="32"/>
      <c r="H42" s="32"/>
      <c r="I42" s="32"/>
      <c r="J42" s="31"/>
      <c r="K42" s="41"/>
    </row>
    <row r="43" spans="1:11">
      <c r="A43" s="31"/>
      <c r="B43" s="39" t="s">
        <v>113</v>
      </c>
      <c r="C43" s="39" t="s">
        <v>114</v>
      </c>
      <c r="D43" s="32">
        <v>20000</v>
      </c>
      <c r="E43" s="32">
        <v>2</v>
      </c>
      <c r="F43" s="32" t="s">
        <v>133</v>
      </c>
      <c r="G43" s="32">
        <f t="shared" si="3"/>
        <v>40000</v>
      </c>
      <c r="H43" s="32"/>
      <c r="I43" s="32"/>
      <c r="J43" s="31"/>
      <c r="K43" s="41"/>
    </row>
    <row r="44" spans="1:11">
      <c r="A44" s="31"/>
      <c r="B44" s="39" t="s">
        <v>217</v>
      </c>
      <c r="C44" s="39" t="s">
        <v>218</v>
      </c>
      <c r="D44" s="32"/>
      <c r="E44" s="32"/>
      <c r="F44" s="32"/>
      <c r="G44" s="32"/>
      <c r="H44" s="32"/>
      <c r="I44" s="32"/>
      <c r="J44" s="31"/>
      <c r="K44" s="41"/>
    </row>
    <row r="45" spans="1:11">
      <c r="A45" s="31"/>
      <c r="B45" s="39" t="s">
        <v>215</v>
      </c>
      <c r="C45" s="39" t="s">
        <v>216</v>
      </c>
      <c r="D45" s="32"/>
      <c r="E45" s="32"/>
      <c r="F45" s="32"/>
      <c r="G45" s="32"/>
      <c r="H45" s="32"/>
      <c r="I45" s="32"/>
      <c r="J45" s="31"/>
      <c r="K45" s="41"/>
    </row>
    <row r="46" spans="1:11">
      <c r="A46" s="31"/>
      <c r="B46" s="39" t="s">
        <v>222</v>
      </c>
      <c r="C46" s="39"/>
      <c r="D46" s="32"/>
      <c r="E46" s="32"/>
      <c r="F46" s="32"/>
      <c r="G46" s="32"/>
      <c r="H46" s="32"/>
      <c r="I46" s="32"/>
      <c r="J46" s="31"/>
      <c r="K46" s="41"/>
    </row>
    <row r="47" spans="1:11">
      <c r="A47" s="31"/>
      <c r="B47" s="39" t="s">
        <v>223</v>
      </c>
      <c r="C47" s="39"/>
      <c r="D47" s="32"/>
      <c r="E47" s="32"/>
      <c r="F47" s="32"/>
      <c r="G47" s="32"/>
      <c r="H47" s="32"/>
      <c r="I47" s="32"/>
      <c r="J47" s="31"/>
      <c r="K47" s="41"/>
    </row>
    <row r="48" spans="1:11">
      <c r="A48" s="31"/>
      <c r="B48" s="39" t="s">
        <v>115</v>
      </c>
      <c r="C48" s="39" t="s">
        <v>219</v>
      </c>
      <c r="D48" s="32">
        <v>5000</v>
      </c>
      <c r="E48" s="32">
        <v>3</v>
      </c>
      <c r="F48" s="32" t="s">
        <v>132</v>
      </c>
      <c r="G48" s="32">
        <f t="shared" si="3"/>
        <v>15000</v>
      </c>
      <c r="H48" s="32"/>
      <c r="I48" s="32"/>
      <c r="J48" s="31"/>
      <c r="K48" s="41"/>
    </row>
    <row r="49" spans="1:11">
      <c r="A49" s="31"/>
      <c r="B49" s="39"/>
      <c r="C49" s="39" t="s">
        <v>220</v>
      </c>
      <c r="D49" s="32">
        <v>1000</v>
      </c>
      <c r="E49" s="32">
        <v>2</v>
      </c>
      <c r="F49" s="32" t="s">
        <v>132</v>
      </c>
      <c r="G49" s="32">
        <v>2000</v>
      </c>
      <c r="H49" s="32"/>
      <c r="I49" s="32"/>
      <c r="J49" s="31"/>
      <c r="K49" s="41"/>
    </row>
    <row r="50" spans="1:11">
      <c r="A50" s="31"/>
      <c r="B50" s="39"/>
      <c r="C50" s="39" t="s">
        <v>116</v>
      </c>
      <c r="D50" s="32">
        <v>2000</v>
      </c>
      <c r="E50" s="32">
        <v>1</v>
      </c>
      <c r="F50" s="32" t="s">
        <v>127</v>
      </c>
      <c r="G50" s="32">
        <v>2000</v>
      </c>
      <c r="H50" s="32"/>
      <c r="I50" s="32"/>
      <c r="J50" s="31"/>
      <c r="K50" s="41"/>
    </row>
    <row r="51" spans="1:11">
      <c r="A51" s="31"/>
      <c r="B51" s="39"/>
      <c r="C51" s="39" t="s">
        <v>117</v>
      </c>
      <c r="D51" s="32">
        <v>75000</v>
      </c>
      <c r="E51" s="32">
        <v>1</v>
      </c>
      <c r="F51" s="32" t="s">
        <v>127</v>
      </c>
      <c r="G51" s="32">
        <f t="shared" si="3"/>
        <v>75000</v>
      </c>
      <c r="H51" s="32"/>
      <c r="I51" s="32"/>
      <c r="J51" s="31"/>
      <c r="K51" s="41"/>
    </row>
    <row r="52" spans="1:11">
      <c r="A52" s="31"/>
      <c r="B52" s="39" t="s">
        <v>214</v>
      </c>
      <c r="C52" s="39" t="s">
        <v>213</v>
      </c>
      <c r="D52" s="32">
        <v>8000</v>
      </c>
      <c r="E52" s="32">
        <v>1</v>
      </c>
      <c r="F52" s="32" t="s">
        <v>127</v>
      </c>
      <c r="G52" s="32">
        <f t="shared" si="3"/>
        <v>8000</v>
      </c>
      <c r="H52" s="32"/>
      <c r="I52" s="32"/>
      <c r="J52" s="31"/>
      <c r="K52" s="41"/>
    </row>
    <row r="53" spans="1:11">
      <c r="A53" s="31"/>
      <c r="B53" s="39"/>
      <c r="C53" s="39" t="s">
        <v>122</v>
      </c>
      <c r="D53" s="32"/>
      <c r="E53" s="32">
        <v>1</v>
      </c>
      <c r="F53" s="32" t="s">
        <v>127</v>
      </c>
      <c r="G53" s="32">
        <f t="shared" si="3"/>
        <v>0</v>
      </c>
      <c r="H53" s="32"/>
      <c r="I53" s="32"/>
      <c r="J53" s="31"/>
      <c r="K53" s="41"/>
    </row>
    <row r="54" spans="1:11">
      <c r="A54" s="31"/>
      <c r="B54" s="39"/>
      <c r="C54" s="39"/>
      <c r="D54" s="32">
        <v>0</v>
      </c>
      <c r="E54" s="32">
        <v>1</v>
      </c>
      <c r="F54" s="32" t="s">
        <v>127</v>
      </c>
      <c r="G54" s="32">
        <f t="shared" si="3"/>
        <v>0</v>
      </c>
      <c r="H54" s="32"/>
      <c r="I54" s="32"/>
      <c r="J54" s="31"/>
      <c r="K54" s="41"/>
    </row>
    <row r="55" spans="1:11" ht="18" thickBot="1">
      <c r="A55" s="36"/>
      <c r="B55" s="42"/>
      <c r="C55" s="42"/>
      <c r="D55" s="37">
        <v>0</v>
      </c>
      <c r="E55" s="37">
        <v>1</v>
      </c>
      <c r="F55" s="37" t="s">
        <v>127</v>
      </c>
      <c r="G55" s="37">
        <f t="shared" si="3"/>
        <v>0</v>
      </c>
      <c r="H55" s="37"/>
      <c r="I55" s="32"/>
      <c r="J55" s="36"/>
      <c r="K55" s="41"/>
    </row>
    <row r="56" spans="1:11">
      <c r="A56" s="47" t="s">
        <v>110</v>
      </c>
      <c r="B56" s="47"/>
      <c r="C56" s="47"/>
      <c r="D56" s="49"/>
      <c r="E56" s="49"/>
      <c r="F56" s="49"/>
      <c r="G56" s="49"/>
      <c r="H56" s="49"/>
      <c r="I56" s="49"/>
      <c r="J56" s="47"/>
    </row>
    <row r="57" spans="1:11">
      <c r="A57" s="31"/>
      <c r="B57" s="31" t="s">
        <v>118</v>
      </c>
      <c r="C57" s="31"/>
      <c r="D57" s="32">
        <v>2700</v>
      </c>
      <c r="E57" s="32">
        <v>28</v>
      </c>
      <c r="F57" s="32" t="s">
        <v>125</v>
      </c>
      <c r="G57" s="32">
        <f t="shared" si="3"/>
        <v>75600</v>
      </c>
      <c r="H57" s="32"/>
      <c r="I57" s="32"/>
      <c r="J57" s="31"/>
    </row>
    <row r="58" spans="1:11">
      <c r="A58" s="31"/>
      <c r="B58" s="39" t="s">
        <v>120</v>
      </c>
      <c r="C58" s="39" t="s">
        <v>121</v>
      </c>
      <c r="D58" s="32"/>
      <c r="E58" s="32"/>
      <c r="F58" s="32" t="s">
        <v>133</v>
      </c>
      <c r="G58" s="32">
        <v>46909</v>
      </c>
      <c r="H58" s="32"/>
      <c r="I58" s="32"/>
      <c r="J58" s="31"/>
    </row>
    <row r="59" spans="1:11">
      <c r="A59" s="31"/>
      <c r="B59" s="39"/>
      <c r="C59" s="39" t="s">
        <v>122</v>
      </c>
      <c r="D59" s="32"/>
      <c r="E59" s="32"/>
      <c r="F59" s="32" t="s">
        <v>134</v>
      </c>
      <c r="G59" s="32">
        <v>10080</v>
      </c>
      <c r="H59" s="32"/>
      <c r="I59" s="32"/>
      <c r="J59" s="31"/>
    </row>
    <row r="60" spans="1:11">
      <c r="A60" s="36"/>
      <c r="B60" s="42" t="s">
        <v>119</v>
      </c>
      <c r="C60" s="36"/>
      <c r="D60" s="37"/>
      <c r="E60" s="37"/>
      <c r="F60" s="37"/>
      <c r="G60" s="37">
        <f t="shared" ref="G60" si="4">D60*E60</f>
        <v>0</v>
      </c>
      <c r="H60" s="37"/>
      <c r="I60" s="54"/>
      <c r="J60" s="36"/>
    </row>
    <row r="61" spans="1:11" ht="18" thickBot="1">
      <c r="A61" s="55"/>
      <c r="B61" s="56" t="s">
        <v>173</v>
      </c>
      <c r="C61" s="55" t="s">
        <v>174</v>
      </c>
      <c r="D61" s="57"/>
      <c r="E61" s="57"/>
      <c r="F61" s="57"/>
      <c r="G61" s="57">
        <v>12000</v>
      </c>
      <c r="H61" s="57"/>
      <c r="I61" s="57"/>
      <c r="J61" s="55"/>
    </row>
    <row r="62" spans="1:11" ht="18" thickBot="1">
      <c r="A62" s="44" t="s">
        <v>135</v>
      </c>
      <c r="B62" s="44"/>
      <c r="C62" s="44"/>
      <c r="D62" s="45"/>
      <c r="E62" s="45"/>
      <c r="F62" s="45"/>
      <c r="G62" s="46">
        <f>SUM(G13:G61)</f>
        <v>1530109</v>
      </c>
      <c r="H62" s="46">
        <f>SUM(H14:H61)</f>
        <v>497750</v>
      </c>
      <c r="I62" s="45"/>
      <c r="J62" s="44"/>
    </row>
    <row r="66" spans="1:1">
      <c r="A66" s="30" t="s">
        <v>186</v>
      </c>
    </row>
    <row r="67" spans="1:1">
      <c r="A67" s="63" t="s">
        <v>177</v>
      </c>
    </row>
    <row r="68" spans="1:1">
      <c r="A68" s="63" t="s">
        <v>178</v>
      </c>
    </row>
    <row r="69" spans="1:1">
      <c r="A69" s="63" t="s">
        <v>179</v>
      </c>
    </row>
    <row r="70" spans="1:1">
      <c r="A70" s="63" t="s">
        <v>180</v>
      </c>
    </row>
    <row r="71" spans="1:1">
      <c r="A71" s="63" t="s">
        <v>181</v>
      </c>
    </row>
    <row r="72" spans="1:1">
      <c r="A72" s="63" t="s">
        <v>182</v>
      </c>
    </row>
    <row r="78" spans="1:1">
      <c r="A78" s="30" t="s">
        <v>187</v>
      </c>
    </row>
    <row r="79" spans="1:1">
      <c r="A79" s="30" t="s">
        <v>188</v>
      </c>
    </row>
    <row r="80" spans="1:1">
      <c r="A80" s="30" t="s">
        <v>189</v>
      </c>
    </row>
    <row r="81" spans="1:1">
      <c r="A81" s="30" t="s">
        <v>190</v>
      </c>
    </row>
    <row r="82" spans="1:1">
      <c r="A82" s="30" t="s">
        <v>191</v>
      </c>
    </row>
    <row r="83" spans="1:1">
      <c r="A83" s="30" t="s">
        <v>192</v>
      </c>
    </row>
    <row r="84" spans="1:1">
      <c r="A84" s="30" t="s">
        <v>193</v>
      </c>
    </row>
    <row r="85" spans="1:1">
      <c r="A85" s="30" t="s">
        <v>194</v>
      </c>
    </row>
    <row r="86" spans="1:1">
      <c r="A86" s="30" t="s">
        <v>195</v>
      </c>
    </row>
    <row r="87" spans="1:1">
      <c r="A87" s="30" t="s">
        <v>196</v>
      </c>
    </row>
    <row r="88" spans="1:1">
      <c r="A88" s="30" t="s">
        <v>197</v>
      </c>
    </row>
    <row r="89" spans="1:1">
      <c r="A89" s="30" t="s">
        <v>198</v>
      </c>
    </row>
    <row r="90" spans="1:1">
      <c r="A90" s="30" t="s">
        <v>199</v>
      </c>
    </row>
    <row r="91" spans="1:1">
      <c r="A91" s="30" t="s">
        <v>200</v>
      </c>
    </row>
    <row r="92" spans="1:1">
      <c r="A92" s="30" t="s">
        <v>201</v>
      </c>
    </row>
    <row r="93" spans="1:1">
      <c r="A93" s="30" t="s">
        <v>202</v>
      </c>
    </row>
    <row r="94" spans="1:1">
      <c r="A94" s="30" t="s">
        <v>203</v>
      </c>
    </row>
    <row r="95" spans="1:1">
      <c r="A95" s="30" t="s">
        <v>204</v>
      </c>
    </row>
    <row r="96" spans="1:1">
      <c r="A96" s="30" t="s">
        <v>205</v>
      </c>
    </row>
    <row r="97" spans="1:3">
      <c r="A97" s="30" t="s">
        <v>206</v>
      </c>
    </row>
    <row r="99" spans="1:3">
      <c r="A99" s="30" t="s">
        <v>207</v>
      </c>
      <c r="C99" s="30" t="s">
        <v>211</v>
      </c>
    </row>
    <row r="100" spans="1:3">
      <c r="A100" s="30" t="s">
        <v>208</v>
      </c>
    </row>
    <row r="101" spans="1:3">
      <c r="A101" s="30" t="s">
        <v>209</v>
      </c>
    </row>
    <row r="102" spans="1:3">
      <c r="A102" s="30" t="s">
        <v>210</v>
      </c>
    </row>
    <row r="103" spans="1:3">
      <c r="A103" s="30" t="s">
        <v>212</v>
      </c>
    </row>
  </sheetData>
  <mergeCells count="1">
    <mergeCell ref="E1:J1"/>
  </mergeCells>
  <phoneticPr fontId="4"/>
  <printOptions horizontalCentered="1"/>
  <pageMargins left="0" right="0" top="0" bottom="0" header="0.31496062992125984" footer="0.31496062992125984"/>
  <pageSetup paperSize="9" scale="57" orientation="portrait" r:id="rId1"/>
  <rowBreaks count="1" manualBreakCount="1">
    <brk id="6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abSelected="1" view="pageBreakPreview" zoomScaleNormal="100" zoomScaleSheetLayoutView="100" workbookViewId="0">
      <selection activeCell="C11" sqref="C11"/>
    </sheetView>
  </sheetViews>
  <sheetFormatPr defaultRowHeight="18"/>
  <cols>
    <col min="1" max="1" width="33.3984375" customWidth="1"/>
    <col min="2" max="2" width="11.09765625" customWidth="1"/>
    <col min="3" max="3" width="33.3984375" customWidth="1"/>
    <col min="4" max="4" width="11.09765625" customWidth="1"/>
  </cols>
  <sheetData>
    <row r="1" spans="1:4" ht="19.2" customHeight="1">
      <c r="A1" t="s">
        <v>59</v>
      </c>
    </row>
    <row r="2" spans="1:4" ht="19.2" customHeight="1">
      <c r="A2" s="12" t="s">
        <v>225</v>
      </c>
      <c r="B2" s="12" t="s">
        <v>150</v>
      </c>
      <c r="C2" s="12" t="s">
        <v>226</v>
      </c>
      <c r="D2" s="12" t="s">
        <v>151</v>
      </c>
    </row>
    <row r="3" spans="1:4" ht="19.2" customHeight="1">
      <c r="A3" s="12" t="s">
        <v>39</v>
      </c>
      <c r="B3" s="12"/>
      <c r="C3" s="12" t="s">
        <v>39</v>
      </c>
      <c r="D3" s="12"/>
    </row>
    <row r="4" spans="1:4" ht="19.2" customHeight="1">
      <c r="A4" s="12" t="s">
        <v>41</v>
      </c>
      <c r="B4" s="12"/>
      <c r="C4" s="12" t="s">
        <v>41</v>
      </c>
      <c r="D4" s="12"/>
    </row>
    <row r="5" spans="1:4" ht="19.2" customHeight="1">
      <c r="A5" s="12" t="s">
        <v>40</v>
      </c>
      <c r="B5" s="12"/>
      <c r="C5" s="12" t="s">
        <v>40</v>
      </c>
      <c r="D5" s="12"/>
    </row>
    <row r="6" spans="1:4" ht="19.2" customHeight="1">
      <c r="A6" s="12" t="s">
        <v>42</v>
      </c>
      <c r="B6" s="12"/>
      <c r="C6" s="12" t="s">
        <v>42</v>
      </c>
      <c r="D6" s="12"/>
    </row>
    <row r="7" spans="1:4" ht="19.2" customHeight="1">
      <c r="A7" s="12" t="s">
        <v>152</v>
      </c>
      <c r="B7" s="12"/>
      <c r="C7" s="12" t="s">
        <v>152</v>
      </c>
      <c r="D7" s="12"/>
    </row>
    <row r="8" spans="1:4" ht="19.2" customHeight="1">
      <c r="A8" s="12" t="s">
        <v>153</v>
      </c>
      <c r="B8" s="12"/>
      <c r="C8" s="12" t="s">
        <v>153</v>
      </c>
      <c r="D8" s="12"/>
    </row>
    <row r="9" spans="1:4" ht="19.2" customHeight="1">
      <c r="A9" s="12" t="s">
        <v>154</v>
      </c>
      <c r="B9" s="12"/>
      <c r="C9" s="12" t="s">
        <v>154</v>
      </c>
      <c r="D9" s="12"/>
    </row>
    <row r="10" spans="1:4" ht="19.2" customHeight="1">
      <c r="A10" s="12" t="s">
        <v>43</v>
      </c>
      <c r="B10" s="12"/>
      <c r="C10" s="12" t="s">
        <v>43</v>
      </c>
      <c r="D10" s="12"/>
    </row>
    <row r="11" spans="1:4" ht="19.2" customHeight="1">
      <c r="A11" s="12" t="s">
        <v>155</v>
      </c>
      <c r="B11" s="12"/>
      <c r="C11" s="12" t="s">
        <v>155</v>
      </c>
      <c r="D11" s="12"/>
    </row>
    <row r="12" spans="1:4" ht="19.2" customHeight="1">
      <c r="A12" s="12" t="s">
        <v>45</v>
      </c>
      <c r="B12" s="12"/>
      <c r="C12" s="12" t="s">
        <v>45</v>
      </c>
      <c r="D12" s="12"/>
    </row>
    <row r="13" spans="1:4" ht="19.2" customHeight="1">
      <c r="A13" s="12" t="s">
        <v>44</v>
      </c>
      <c r="B13" s="12"/>
      <c r="C13" s="12" t="s">
        <v>44</v>
      </c>
      <c r="D13" s="12"/>
    </row>
    <row r="14" spans="1:4" ht="19.2" customHeight="1">
      <c r="A14" s="12" t="s">
        <v>156</v>
      </c>
      <c r="B14" s="12"/>
      <c r="C14" s="12" t="s">
        <v>156</v>
      </c>
      <c r="D14" s="12"/>
    </row>
    <row r="15" spans="1:4" ht="19.2" customHeight="1">
      <c r="A15" s="12" t="s">
        <v>46</v>
      </c>
      <c r="B15" s="12"/>
      <c r="C15" s="12" t="s">
        <v>46</v>
      </c>
      <c r="D15" s="12"/>
    </row>
    <row r="16" spans="1:4" ht="19.2" customHeight="1">
      <c r="A16" s="12" t="s">
        <v>160</v>
      </c>
      <c r="B16" s="12"/>
      <c r="C16" s="12" t="s">
        <v>160</v>
      </c>
      <c r="D16" s="12"/>
    </row>
    <row r="17" spans="1:4" ht="19.2" customHeight="1">
      <c r="A17" s="12" t="s">
        <v>161</v>
      </c>
      <c r="B17" s="12"/>
      <c r="C17" s="12" t="s">
        <v>161</v>
      </c>
      <c r="D17" s="12"/>
    </row>
    <row r="18" spans="1:4" ht="19.2" customHeight="1">
      <c r="A18" s="12" t="s">
        <v>165</v>
      </c>
      <c r="B18" s="12"/>
      <c r="C18" s="12" t="s">
        <v>165</v>
      </c>
      <c r="D18" s="12"/>
    </row>
    <row r="19" spans="1:4" ht="19.2" customHeight="1">
      <c r="A19" s="12" t="s">
        <v>157</v>
      </c>
      <c r="B19" s="12"/>
      <c r="C19" s="12" t="s">
        <v>157</v>
      </c>
      <c r="D19" s="12"/>
    </row>
    <row r="20" spans="1:4" ht="19.2" customHeight="1">
      <c r="A20" s="12" t="s">
        <v>158</v>
      </c>
      <c r="B20" s="12"/>
      <c r="C20" s="12" t="s">
        <v>158</v>
      </c>
      <c r="D20" s="12"/>
    </row>
    <row r="21" spans="1:4" ht="19.2" customHeight="1">
      <c r="A21" s="12" t="s">
        <v>159</v>
      </c>
      <c r="B21" s="12"/>
      <c r="C21" s="12" t="s">
        <v>159</v>
      </c>
      <c r="D21" s="12"/>
    </row>
    <row r="22" spans="1:4" ht="19.2" customHeight="1">
      <c r="A22" s="12" t="s">
        <v>162</v>
      </c>
      <c r="B22" s="12"/>
      <c r="C22" s="12" t="s">
        <v>162</v>
      </c>
      <c r="D22" s="12"/>
    </row>
    <row r="23" spans="1:4" ht="19.2" customHeight="1">
      <c r="A23" s="12" t="s">
        <v>163</v>
      </c>
      <c r="B23" s="12"/>
      <c r="C23" s="12" t="s">
        <v>163</v>
      </c>
      <c r="D23" s="12"/>
    </row>
    <row r="24" spans="1:4" ht="19.2" customHeight="1">
      <c r="A24" s="12" t="s">
        <v>164</v>
      </c>
      <c r="B24" s="12"/>
      <c r="C24" s="12" t="s">
        <v>164</v>
      </c>
      <c r="D24" s="12"/>
    </row>
    <row r="25" spans="1:4" ht="19.2" customHeight="1">
      <c r="A25" s="12" t="s">
        <v>47</v>
      </c>
      <c r="B25" s="12"/>
      <c r="C25" s="12" t="s">
        <v>47</v>
      </c>
      <c r="D25" s="12"/>
    </row>
    <row r="26" spans="1:4" ht="19.2" customHeight="1">
      <c r="A26" s="12" t="s">
        <v>48</v>
      </c>
      <c r="B26" s="12"/>
      <c r="C26" s="12" t="s">
        <v>48</v>
      </c>
      <c r="D26" s="12"/>
    </row>
    <row r="27" spans="1:4" ht="19.2" customHeight="1">
      <c r="A27" s="12" t="s">
        <v>49</v>
      </c>
      <c r="B27" s="12"/>
      <c r="C27" s="12" t="s">
        <v>49</v>
      </c>
      <c r="D27" s="12"/>
    </row>
    <row r="28" spans="1:4" ht="19.2" customHeight="1">
      <c r="A28" s="12" t="s">
        <v>50</v>
      </c>
      <c r="B28" s="12"/>
      <c r="C28" s="12" t="s">
        <v>50</v>
      </c>
      <c r="D28" s="12"/>
    </row>
    <row r="29" spans="1:4" ht="19.2" customHeight="1">
      <c r="A29" s="12" t="s">
        <v>166</v>
      </c>
      <c r="B29" s="12"/>
      <c r="C29" s="12" t="s">
        <v>166</v>
      </c>
      <c r="D29" s="12"/>
    </row>
    <row r="30" spans="1:4" ht="19.2" customHeight="1">
      <c r="A30" s="12" t="s">
        <v>51</v>
      </c>
      <c r="B30" s="12"/>
      <c r="C30" s="12" t="s">
        <v>51</v>
      </c>
      <c r="D30" s="12"/>
    </row>
    <row r="31" spans="1:4" ht="19.2" customHeight="1">
      <c r="A31" s="13" t="s">
        <v>167</v>
      </c>
      <c r="B31" s="13"/>
      <c r="C31" s="13" t="s">
        <v>167</v>
      </c>
      <c r="D31" s="13"/>
    </row>
    <row r="32" spans="1:4" ht="19.2" customHeight="1">
      <c r="A32" s="13" t="s">
        <v>168</v>
      </c>
      <c r="B32" s="13"/>
      <c r="C32" s="13" t="s">
        <v>168</v>
      </c>
      <c r="D32" s="13"/>
    </row>
    <row r="33" spans="1:4" ht="19.2" customHeight="1">
      <c r="A33" s="13" t="s">
        <v>169</v>
      </c>
      <c r="B33" s="13"/>
      <c r="C33" s="13" t="s">
        <v>169</v>
      </c>
      <c r="D33" s="13"/>
    </row>
    <row r="34" spans="1:4" ht="19.2" customHeight="1" thickBot="1">
      <c r="A34" s="13" t="s">
        <v>170</v>
      </c>
      <c r="B34" s="13"/>
      <c r="C34" s="13" t="s">
        <v>170</v>
      </c>
      <c r="D34" s="13"/>
    </row>
    <row r="35" spans="1:4" ht="19.2" customHeight="1">
      <c r="A35" s="14" t="s">
        <v>52</v>
      </c>
      <c r="B35" s="14"/>
      <c r="C35" s="14" t="s">
        <v>52</v>
      </c>
      <c r="D35" s="14"/>
    </row>
    <row r="36" spans="1:4" ht="19.2" customHeight="1">
      <c r="A36" s="12" t="s">
        <v>53</v>
      </c>
      <c r="B36" s="12"/>
      <c r="C36" s="12" t="s">
        <v>53</v>
      </c>
      <c r="D36" s="12"/>
    </row>
    <row r="37" spans="1:4" ht="19.2" customHeight="1">
      <c r="A37" s="12" t="s">
        <v>54</v>
      </c>
      <c r="B37" s="12"/>
      <c r="C37" s="12" t="s">
        <v>54</v>
      </c>
      <c r="D37" s="12"/>
    </row>
    <row r="38" spans="1:4" ht="19.2" customHeight="1">
      <c r="A38" s="12" t="s">
        <v>55</v>
      </c>
      <c r="B38" s="12"/>
      <c r="C38" s="12" t="s">
        <v>55</v>
      </c>
      <c r="D38" s="12"/>
    </row>
    <row r="39" spans="1:4" ht="19.2" customHeight="1">
      <c r="A39" s="12" t="s">
        <v>56</v>
      </c>
      <c r="B39" s="12"/>
      <c r="C39" s="12" t="s">
        <v>56</v>
      </c>
      <c r="D39" s="12"/>
    </row>
    <row r="40" spans="1:4" ht="19.2" customHeight="1" thickBot="1">
      <c r="A40" s="53" t="s">
        <v>224</v>
      </c>
      <c r="B40" s="53"/>
      <c r="C40" s="53" t="s">
        <v>224</v>
      </c>
      <c r="D40" s="53"/>
    </row>
    <row r="41" spans="1:4" ht="19.2" customHeight="1">
      <c r="A41" s="52" t="s">
        <v>57</v>
      </c>
      <c r="B41" s="52"/>
      <c r="C41" s="52" t="s">
        <v>57</v>
      </c>
      <c r="D41" s="52"/>
    </row>
    <row r="42" spans="1:4" ht="19.2" customHeight="1">
      <c r="A42" s="12" t="s">
        <v>58</v>
      </c>
      <c r="B42" s="12"/>
      <c r="C42" s="12" t="s">
        <v>58</v>
      </c>
      <c r="D42" s="12"/>
    </row>
    <row r="43" spans="1:4" ht="19.2" customHeight="1">
      <c r="A43" s="51" t="s">
        <v>172</v>
      </c>
      <c r="B43" s="51"/>
      <c r="C43" s="51" t="s">
        <v>172</v>
      </c>
      <c r="D43" s="51"/>
    </row>
    <row r="44" spans="1:4" ht="36" customHeight="1">
      <c r="B44" s="51" t="s">
        <v>171</v>
      </c>
    </row>
    <row r="45" spans="1:4" ht="36" customHeight="1"/>
    <row r="46" spans="1:4" ht="36" customHeight="1"/>
    <row r="47" spans="1:4" ht="36" customHeight="1"/>
    <row r="48" spans="1:4" ht="36" customHeight="1"/>
    <row r="49" ht="36" customHeight="1"/>
    <row r="50" ht="36" customHeight="1"/>
    <row r="51" ht="36" customHeight="1"/>
  </sheetData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Sheet1!Print_Area</vt:lpstr>
      <vt:lpstr>Sheet2!Print_Area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TOZAKI-N001</dc:creator>
  <cp:lastModifiedBy>TOZAKI-N240302</cp:lastModifiedBy>
  <cp:lastPrinted>2025-08-26T02:57:17Z</cp:lastPrinted>
  <dcterms:created xsi:type="dcterms:W3CDTF">2015-06-05T18:19:34Z</dcterms:created>
  <dcterms:modified xsi:type="dcterms:W3CDTF">2025-08-26T08:14:35Z</dcterms:modified>
</cp:coreProperties>
</file>